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drawing1.xml" ContentType="application/vnd.openxmlformats-officedocument.drawing+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Assessment" sheetId="2" state="visible" r:id="rId4"/>
    <sheet name="Dashboard" sheetId="3" state="visible" r:id="rId5"/>
  </sheets>
  <definedNames>
    <definedName function="false" hidden="true" localSheetId="1" name="_xlnm._FilterDatabase" vbProcedure="false">Assessment!$A$11:$S$70</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M12" authorId="0">
      <text>
        <r>
          <rPr>
            <sz val="10"/>
            <rFont val="Arial"/>
            <family val="2"/>
          </rPr>
          <t xml:space="preserve">Scoring guide — 1.1 Identify stakeholder concerns, needs, and priorities
1  Ad hoc:  The government does not carry out identification of stakeholder concerns, needs, and priorities in any organized way. Where it happens it is reactive, undocumented, and dependent on particular individuals.
2  Developing:  The government carries out identification of stakeholder concerns, needs, and priorities only partially or informally — methods vary, little is documented, and coverage is uneven across funds, departments, or years.
3  Established:  Defined channels — hearings, surveys, advisory bodies — run on a set schedule, and what is heard is recorded rather than left to recollection.
4  Managed:  Input is synthesized into a stated set of community priorities that goal-setting and budget development are required to address.
5  Optimized:  Engagement runs continuously, uses segmented methods to reach residents who do not normally show up, and is tested for representativeness against community demographics; the adopted budget reports back what was heard and what changed because of it.</t>
        </r>
      </text>
    </comment>
    <comment ref="M13" authorId="0">
      <text>
        <r>
          <rPr>
            <sz val="10"/>
            <rFont val="Arial"/>
            <family val="2"/>
          </rPr>
          <t xml:space="preserve">Scoring guide — 1.2 Evaluate community condition, external factors, opportunities, and challenges
1  Ad hoc:  The government does not carry out evaluation of community condition and external factors in any organized way. Where it happens it is reactive, undocumented, and dependent on particular individuals.
2  Developing:  The government carries out evaluation of community condition and external factors only partially or informally — methods vary, little is documented, and coverage is uneven across funds, departments, or years.
3  Established:  A defined set of demographic, economic, social, and environmental indicators is compiled on a set cycle rather than assembled ad hoc.
4  Managed:  Movement in the indicators prompts review of goals, service levels, and the revenue and expenditure outlook.
5  Optimized:  A published community-indicator set is benchmarked against comparable municipalities, tied explicitly to the goals, and used to trigger scenario work — so emerging pressures reach the long-range plan before they reach the budget.</t>
        </r>
      </text>
    </comment>
    <comment ref="M14" authorId="0">
      <text>
        <r>
          <rPr>
            <sz val="10"/>
            <rFont val="Arial"/>
            <family val="2"/>
          </rPr>
          <t xml:space="preserve">Scoring guide — 2.1 Assess services and programs, and identify issues, opportunities, and challenges
1  Ad hoc:  The government does not carry out assessment of programs and services and the issues facing them in any organized way. Where it happens it is reactive, undocumented, and dependent on particular individuals.
2  Developing:  The government carries out assessment of programs and services and the issues facing them only partially or informally — methods vary, little is documented, and coverage is uneven across funds, departments, or years.
3  Established:  Every program is documented on a common template covering purpose, demand, cost, service level, and the factors that could affect future delivery.
4  Managed:  The assessments inform service-level and funding decisions each cycle, not just an inventory kept for reference.
5  Optimized:  Each program carries a current profile including full cost and risk, and the assessment produces an explicit grow / hold / reduce / exit recommendation each cycle — so the base budget is justified rather than inherited.</t>
        </r>
      </text>
    </comment>
    <comment ref="M15" authorId="0">
      <text>
        <r>
          <rPr>
            <sz val="10"/>
            <rFont val="Arial"/>
            <family val="2"/>
          </rPr>
          <t xml:space="preserve">Scoring guide — 2.2 Assess capital assets, and identify issues, opportunities, and challenges
1  Ad hoc:  The government does not carry out assessment of capital assets and their condition in any organized way. Where it happens it is reactive, undocumented, and dependent on particular individuals.
2  Developing:  The government carries out assessment of capital assets and their condition only partially or informally — methods vary, little is documented, and coverage is uneven across funds, departments, or years.
3  Established:  A current inventory records condition ratings, remaining life, and replacement timing for all major asset classes.
4  Managed:  Condition data drives the capital plan and maintenance budgets, and is refreshed on a defined re-inspection cycle.
5  Optimized:  Condition, criticality, and risk feed a replacement-need model that is reconciled annually against available funding, so the infrastructure gap is quantified, reported, and used to argue for renewal funding.</t>
        </r>
      </text>
    </comment>
    <comment ref="M16" authorId="0">
      <text>
        <r>
          <rPr>
            <sz val="10"/>
            <rFont val="Arial"/>
            <family val="2"/>
          </rPr>
          <t xml:space="preserve">Scoring guide — 2.3 Assess governmental management systems, and identify issues, opportunities, and challenges
1  Ad hoc:  The government does not carry out assessment of the organization and its management systems in any organized way. Where it happens it is reactive, undocumented, and dependent on particular individuals.
2  Developing:  The government carries out assessment of the organization and its management systems only partially or informally — methods vary, little is documented, and coverage is uneven across funds, departments, or years.
3  Established:  Structure, staffing, skills, systems, and processes are reviewed against what delivering the goals actually requires.
4  Managed:  Identified capacity gaps become management strategies and costed budget requests rather than standing observations.
5  Optimized:  Organizational capacity is assessed each cycle against the strategy, and the gaps are costed and brought forward as explicit investment decisions — so the plan is not adopted without the capacity to deliver it.</t>
        </r>
      </text>
    </comment>
    <comment ref="M17" authorId="0">
      <text>
        <r>
          <rPr>
            <sz val="10"/>
            <rFont val="Arial"/>
            <family val="2"/>
          </rPr>
          <t xml:space="preserve">Scoring guide — 3.1 Identify broad goals
1  Ad hoc:  The government has not adopted a set of broad goals. Decisions in this area are made case by case, with nothing documented and no shared reference to point to.
2  Developing:  The government has a set of broad goals only in draft or in isolated pockets — incomplete, informal, or never formally adopted — with inconsistent application across funds and departments.
3  Established:  Goals are adopted by the governing body, cover a multi-year horizon, and trace visibly back to the community assessment.
4  Managed:  Departments and budget requests are required to identify the goal they advance, and requests that serve none are questioned.
5  Optimized:  The goals are the organizing structure of the budget itself: services and requests are presented under the goal they deliver, with dollars attached, so a reader can see what the community's priorities cost.</t>
        </r>
      </text>
    </comment>
    <comment ref="M18" authorId="0">
      <text>
        <r>
          <rPr>
            <sz val="10"/>
            <rFont val="Arial"/>
            <family val="2"/>
          </rPr>
          <t xml:space="preserve">Scoring guide — 3.2 Disseminate goals and review with stakeholders
1  Ad hoc:  The government does not carry out dissemination of the broad goals and review with stakeholders in any organized way. Where it happens it is reactive, undocumented, and dependent on particular individuals.
2  Developing:  The government carries out dissemination of the broad goals and review with stakeholders only partially or informally — methods vary, little is documented, and coverage is uneven across funds, departments, or years.
3  Established:  The goals are published in plain language and formally reviewed with stakeholders on a set schedule.
4  Managed:  What comes back from the review is documented and feeds goal and budget adjustments.
5  Optimized:  The goals are widely recognized inside and outside the organization, cited routinely in reports and decisions, and revisited on a defined cycle with changes cascading into plans and the budget.</t>
        </r>
      </text>
    </comment>
    <comment ref="M19" authorId="0">
      <text>
        <r>
          <rPr>
            <sz val="10"/>
            <rFont val="Arial"/>
            <family val="2"/>
          </rPr>
          <t xml:space="preserve">Scoring guide — 4.1 Develop policy on stabilization funds
1  Ad hoc:  The government has not adopted a stabilization-fund (reserve) policy. Decisions in this area are made case by case, with nothing documented and no shared reference to point to.
2  Developing:  The government has a stabilization-fund (reserve) policy only in draft or in isolated pockets — incomplete, informal, or never formally adopted — with inconsistent application across funds and departments.
3  Established:  An adopted policy states the target level, the conditions that permit a draw, and the requirement to replenish.
4  Managed:  Reserve balances are reported against the target each cycle, and any use follows the policy rather than the circumstance.
5  Optimized:  Targets are derived from a documented risk assessment — revenue volatility, expenditure exposure, event likelihood — replenishment is automatic under the policy, and adequacy is stress-tested and reported to council and rating agencies.</t>
        </r>
      </text>
    </comment>
    <comment ref="M20" authorId="0">
      <text>
        <r>
          <rPr>
            <sz val="10"/>
            <rFont val="Arial"/>
            <family val="2"/>
          </rPr>
          <t xml:space="preserve">Scoring guide — 4.2 Develop policy on fees and charges
1  Ad hoc:  The government has not adopted a fees-and-charges policy. Decisions in this area are made case by case, with nothing documented and no shared reference to point to.
2  Developing:  The government has a fees-and-charges policy only in draft or in isolated pockets — incomplete, informal, or never formally adopted — with inconsistent application across funds and departments.
3  Established:  An adopted policy states the intended cost-recovery level for each service or service category and the review cycle for fees.
4  Managed:  Fees are set and updated against the policy's targets, and departures are identified.
5  Optimized:  Full cost is known for every fee-supported service, the tax-supported share is an explicit decision of council reviewed on a cycle, and any subsidy is stated as a deliberate policy choice with its rationale and beneficiaries.</t>
        </r>
      </text>
    </comment>
    <comment ref="M21" authorId="0">
      <text>
        <r>
          <rPr>
            <sz val="10"/>
            <rFont val="Arial"/>
            <family val="2"/>
          </rPr>
          <t xml:space="preserve">Scoring guide — 4.3 Develop policy on debt issuance and management
1  Ad hoc:  The government has not adopted a debt issuance and management policy. Decisions in this area are made case by case, with nothing documented and no shared reference to point to.
2  Developing:  The government has a debt issuance and management policy only in draft or in isolated pockets — incomplete, informal, or never formally adopted — with inconsistent application across funds and departments.
3  Established:  An adopted policy covers permitted purposes, structure, term, and ongoing management of debt.
4  Managed:  Proposed borrowing is tested against the policy before it goes to the governing body.
5  Optimized:  Debt strategy is set within the long-range plan, with term matched to asset life and each issue tested for affordability and intergenerational equity — so borrowing is a financing strategy, not a funding gap filler.</t>
        </r>
      </text>
    </comment>
    <comment ref="M22" authorId="0">
      <text>
        <r>
          <rPr>
            <sz val="10"/>
            <rFont val="Arial"/>
            <family val="2"/>
          </rPr>
          <t xml:space="preserve">Scoring guide — 4.3a Develop policy on debt level and capacity
1  Ad hoc:  The government has not adopted a debt-level and debt-capacity policy. Decisions in this area are made case by case, with nothing documented and no shared reference to point to.
2  Developing:  The government has a debt-level and debt-capacity policy only in draft or in isolated pockets — incomplete, informal, or never formally adopted — with inconsistent application across funds and departments.
3  Established:  Explicit ceilings on total debt and annual debt service are adopted, tied to a measurable base such as revenue or assessment.
4  Managed:  Outstanding and planned debt are measured against the ceilings before capital decisions are taken.
5  Optimized:  Remaining capacity is modelled across the full planning horizon and published alongside the capital plan, actively governing which capital priorities proceed and in which year.</t>
        </r>
      </text>
    </comment>
    <comment ref="M23" authorId="0">
      <text>
        <r>
          <rPr>
            <sz val="10"/>
            <rFont val="Arial"/>
            <family val="2"/>
          </rPr>
          <t xml:space="preserve">Scoring guide — 4.4 Develop policy on use of one-time revenues
1  Ad hoc:  The government has not adopted a policy on the use of one-time revenues. Decisions in this area are made case by case, with nothing documented and no shared reference to point to.
2  Developing:  The government has a policy on the use of one-time revenues only in draft or in isolated pockets — incomplete, informal, or never formally adopted — with inconsistent application across funds and departments.
3  Established:  An adopted policy defines one-time revenues and restricts their use to one-time purposes.
4  Managed:  The budget identifies one-time sources and discloses where they have been applied.
5  Optimized:  Reliance on one-time revenue is measured as a structural-balance risk, reported to council, and reduced on a stated schedule — so temporary money never quietly funds permanent commitments.</t>
        </r>
      </text>
    </comment>
    <comment ref="M24" authorId="0">
      <text>
        <r>
          <rPr>
            <sz val="10"/>
            <rFont val="Arial"/>
            <family val="2"/>
          </rPr>
          <t xml:space="preserve">Scoring guide — 4.4a Evaluate the use of unpredictable revenues
1  Ad hoc:  The government has not adopted a defined approach to unpredictable revenues. Decisions in this area are made case by case, with nothing documented and no shared reference to point to.
2  Developing:  The government has a defined approach to unpredictable revenues only in draft or in isolated pockets — incomplete, informal, or never formally adopted — with inconsistent application across funds and departments.
3  Established:  Volatile sources are identified and a rule sets how much of them may be relied on in the budget.
4  Managed:  Volatile revenues are budgeted to the rule and monitored against actuals through the year.
5  Optimized:  Surpluses from volatile sources flow automatically to reserves or one-time uses under the rule, so windfalls never enter the recurring base and shortfalls do not force mid-year service cuts.</t>
        </r>
      </text>
    </comment>
    <comment ref="M25" authorId="0">
      <text>
        <r>
          <rPr>
            <sz val="10"/>
            <rFont val="Arial"/>
            <family val="2"/>
          </rPr>
          <t xml:space="preserve">Scoring guide — 4.5 Develop policy on balancing the operating budget
1  Ad hoc:  The government has not adopted a balanced-budget policy. Decisions in this area are made case by case, with nothing documented and no shared reference to point to.
2  Developing:  The government has a balanced-budget policy only in draft or in isolated pockets — incomplete, informal, or never formally adopted — with inconsistent application across funds and departments.
3  Established:  An adopted policy defines a balanced budget, requires recurring revenues to cover recurring expenditures, and requires any deviation to be disclosed.
4  Managed:  The budget demonstrates structural balance and quantifies the gap wherever one-time measures have been used.
5  Optimized:  Structural balance is measured and reported for every year of the multi-year plan, and any reliance on one-time measures is paired with a costed, scheduled plan to restore balance — the deficit is named before it compounds.</t>
        </r>
      </text>
    </comment>
    <comment ref="M26" authorId="0">
      <text>
        <r>
          <rPr>
            <sz val="10"/>
            <rFont val="Arial"/>
            <family val="2"/>
          </rPr>
          <t xml:space="preserve">Scoring guide — 4.6 Develop policy on revenue diversification
1  Ad hoc:  The government has not adopted a revenue-diversification policy. Decisions in this area are made case by case, with nothing documented and no shared reference to point to.
2  Developing:  The government has a revenue-diversification policy only in draft or in isolated pockets — incomplete, informal, or never formally adopted — with inconsistent application across funds and departments.
3  Established:  An adopted policy states the intent to avoid over-reliance on any one source and how the mix will be monitored.
4  Managed:  Revenue concentration is reported and weighed when rate and source decisions are made.
5  Optimized:  The revenue mix is actively managed against volatility, equity, and competitiveness objectives under a stated long-term revenue strategy rather than adjusted source by source.</t>
        </r>
      </text>
    </comment>
    <comment ref="M27" authorId="0">
      <text>
        <r>
          <rPr>
            <sz val="10"/>
            <rFont val="Arial"/>
            <family val="2"/>
          </rPr>
          <t xml:space="preserve">Scoring guide — 4.7 Develop policy on contingency planning
1  Ad hoc:  The government has not adopted a financial contingency-planning policy. Decisions in this area are made case by case, with nothing documented and no shared reference to point to.
2  Developing:  The government has a financial contingency-planning policy only in draft or in isolated pockets — incomplete, informal, or never formally adopted — with inconsistent application across funds and departments.
3  Established:  An adopted policy sets out triggers and the actions available in emergencies, disasters, and sharp downturns.
4  Managed:  The plan is invoked when conditions deteriorate and updated after events and near-misses.
5  Optimized:  Contingency triggers and pre-authorized responses are rehearsed through scenario exercises and reconciled with reserve levels, so the response is already funded and agreed before it is needed.</t>
        </r>
      </text>
    </comment>
    <comment ref="M28" authorId="0">
      <text>
        <r>
          <rPr>
            <sz val="10"/>
            <rFont val="Arial"/>
            <family val="2"/>
          </rPr>
          <t xml:space="preserve">Scoring guide — 5.1 Prepare policies and plans to guide the design of programs and services
1  Ad hoc:  The government has not adopted policies and plans that guide the design of programs and services. Decisions in this area are made case by case, with nothing documented and no shared reference to point to.
2  Developing:  The government has policies and plans that guide the design of programs and services only in draft or in isolated pockets — incomplete, informal, or never formally adopted — with inconsistent application across funds and departments.
3  Established:  Adopted service policies and standards translate the broad goals into requirements that program design must meet.
4  Managed:  New and existing programs are tested against these policies when funding is decided.
5  Optimized:  Service standards flow directly from the goals, and programs are periodically tested against them — those that no longer advance a goal are visibly redesigned, reduced, or discontinued rather than carried forward.</t>
        </r>
      </text>
    </comment>
    <comment ref="M29" authorId="0">
      <text>
        <r>
          <rPr>
            <sz val="10"/>
            <rFont val="Arial"/>
            <family val="2"/>
          </rPr>
          <t xml:space="preserve">Scoring guide — 5.2 Prepare policies and plans for capital asset acquisition, maintenance, replacement, and retirement
1  Ad hoc:  The government has not adopted policies and plans for the capital-asset life cycle. Decisions in this area are made case by case, with nothing documented and no shared reference to point to.
2  Developing:  The government has policies and plans for the capital-asset life cycle only in draft or in isolated pockets — incomplete, informal, or never formally adopted — with inconsistent application across funds and departments.
3  Established:  Adopted policies and plans cover acquisition, maintenance, replacement, and retirement, with standards for each stage.
4  Managed:  Capital and maintenance budgets follow the lifecycle plan rather than the year's available room.
5  Optimized:  Lifecycle cost — acquisition, operating, maintenance, renewal, disposal — is modelled by asset class and drives both the capital plan and the reserve contributions that will fund renewal when it falls due.</t>
        </r>
      </text>
    </comment>
    <comment ref="M30" authorId="0">
      <text>
        <r>
          <rPr>
            <sz val="10"/>
            <rFont val="Arial"/>
            <family val="2"/>
          </rPr>
          <t xml:space="preserve">Scoring guide — 6.1 Develop programs and evaluate delivery mechanisms
1  Ad hoc:  The government does not carry out development of programs and evaluation of delivery mechanisms in any organized way. Where it happens it is reactive, undocumented, and dependent on particular individuals.
2  Developing:  The government carries out development of programs and evaluation of delivery mechanisms only partially or informally — methods vary, little is documented, and coverage is uneven across funds, departments, or years.
3  Established:  Programs are designed to meet the adopted policies, and delivery options — in-house, shared, contracted, partnered — are compared before a method is chosen.
4  Managed:  Delivery choices rest on documented cost and quality evidence and are revisited rather than settled permanently.
5  Optimized:  Delivery models are re-tested against alternatives on a defined cycle using cost and outcome evidence, and resources are visibly reallocated toward the approaches that demonstrably perform.</t>
        </r>
      </text>
    </comment>
    <comment ref="M31" authorId="0">
      <text>
        <r>
          <rPr>
            <sz val="10"/>
            <rFont val="Arial"/>
            <family val="2"/>
          </rPr>
          <t xml:space="preserve">Scoring guide — 6.2 Develop options for meeting capital needs and evaluate acquisition alternatives
1  Ad hoc:  The government does not carry out development and evaluation of options for meeting capital needs in any organized way. Where it happens it is reactive, undocumented, and dependent on particular individuals.
2  Developing:  The government carries out development and evaluation of options for meeting capital needs only partially or informally — methods vary, little is documented, and coverage is uneven across funds, departments, or years.
3  Established:  Each capital need is brought forward with alternatives compared — build, buy, lease, partner, or defer.
4  Managed:  The recommended option is justified against the alternatives in the capital request itself.
5  Optimized:  Every significant capital need arrives with costed alternatives including non-capital and do-nothing options, evaluated on lifecycle cost, risk, and contribution to the goals — so capital is a considered choice, not a default.</t>
        </r>
      </text>
    </comment>
    <comment ref="M32" authorId="0">
      <text>
        <r>
          <rPr>
            <sz val="10"/>
            <rFont val="Arial"/>
            <family val="2"/>
          </rPr>
          <t xml:space="preserve">Scoring guide — 6.3 Identify functions, programs, and/or activities of organizational units
1  Ad hoc:  The government has not adopted a defined structure of unit functions, programs, and activities. Decisions in this area are made case by case, with nothing documented and no shared reference to point to.
2  Developing:  The government has a defined structure of unit functions, programs, and activities only in draft or in isolated pockets — incomplete, informal, or never formally adopted — with inconsistent application across funds and departments.
3  Established:  Every organizational unit is mapped to its functions, programs, and activities on a consistent basis.
4  Managed:  The structure anchors budgeting, costing, and performance reporting rather than existing only on an org chart.
5  Optimized:  The program structure is the common spine for budget, cost, and results, so for any unit a reader can see what it does, what it costs, and how well it performs in one place.</t>
        </r>
      </text>
    </comment>
    <comment ref="M33" authorId="0">
      <text>
        <r>
          <rPr>
            <sz val="10"/>
            <rFont val="Arial"/>
            <family val="2"/>
          </rPr>
          <t xml:space="preserve">Scoring guide — 6.4 Develop performance measures
1  Ad hoc:  The government has not adopted a set of performance measures. Decisions in this area are made case by case, with nothing documented and no shared reference to point to.
2  Developing:  The government has a set of performance measures only in draft or in isolated pockets — incomplete, informal, or never formally adopted — with inconsistent application across funds and departments.
3  Established:  Measures cover inputs, outputs, efficiency, and effectiveness, and each connects to a program goal.
4  Managed:  Results are reported on a regular cycle and discussed at the point where resources are allocated.
5  Optimized:  Measures demonstrably move dollars: funding decisions cite the results, persistent underperformance triggers redesign or reallocation, and measures that no longer inform a decision are retired rather than accumulated.</t>
        </r>
      </text>
    </comment>
    <comment ref="M34" authorId="0">
      <text>
        <r>
          <rPr>
            <sz val="10"/>
            <rFont val="Arial"/>
            <family val="2"/>
          </rPr>
          <t xml:space="preserve">Scoring guide — 6.4a Develop performance benchmarks
1  Ad hoc:  The government has not adopted comparative performance benchmarks. Decisions in this area are made case by case, with nothing documented and no shared reference to point to.
2  Developing:  The government has comparative performance benchmarks only in draft or in isolated pockets — incomplete, informal, or never formally adopted — with inconsistent application across funds and departments.
3  Established:  Key measures are compared against peers, recognized standards, or the government's own prior-year targets.
4  Managed:  Benchmarks frame the targets set and prompt questions during budget review.
5  Optimized:  Benchmarking against comparable municipalities converts gaps into explicit improvement targets, and those targets carry resource implications into the budget rather than sitting in a report.</t>
        </r>
      </text>
    </comment>
    <comment ref="M35" authorId="0">
      <text>
        <r>
          <rPr>
            <sz val="10"/>
            <rFont val="Arial"/>
            <family val="2"/>
          </rPr>
          <t xml:space="preserve">Scoring guide — 7.1 Develop strategies to facilitate attainment of program and financial goals
1  Ad hoc:  The government has not adopted management strategies aligned to program and financial goals. Decisions in this area are made case by case, with nothing documented and no shared reference to point to.
2  Developing:  The government has management strategies aligned to program and financial goals only in draft or in isolated pockets — incomplete, informal, or never formally adopted — with inconsistent application across funds and departments.
3  Established:  Documented strategies set out how the organization will be structured and managed to achieve its goals.
4  Managed:  The strategies translate into assignments, workplans, and budget requests with named owners.
5  Optimized:  Management strategy, structure, and budget are set together and adjusted as results arrive, with accountability for each goal held by a named owner who controls the resources to deliver it.</t>
        </r>
      </text>
    </comment>
    <comment ref="M36" authorId="0">
      <text>
        <r>
          <rPr>
            <sz val="10"/>
            <rFont val="Arial"/>
            <family val="2"/>
          </rPr>
          <t xml:space="preserve">Scoring guide — 7.2 Develop mechanisms for budgetary compliance
1  Ad hoc:  The government has not adopted mechanisms for budgetary compliance. Decisions in this area are made case by case, with nothing documented and no shared reference to point to.
2  Developing:  The government has mechanisms for budgetary compliance only in draft or in isolated pockets — incomplete, informal, or never formally adopted — with inconsistent application across funds and departments.
3  Established:  Appropriation controls, approval thresholds, and monitoring routines are documented and in force.
4  Managed:  The controls detect and correct deviations during the year rather than at year-end.
5  Optimized:  Controls are proportionate and automated where possible, exceptions are rare and quickly resolved, and compliance patterns feed back into more accurate estimates the following cycle.</t>
        </r>
      </text>
    </comment>
    <comment ref="M37" authorId="0">
      <text>
        <r>
          <rPr>
            <sz val="10"/>
            <rFont val="Arial"/>
            <family val="2"/>
          </rPr>
          <t xml:space="preserve">Scoring guide — 7.3 Develop the type, presentation, and time period of the budget
1  Ad hoc:  The government has not adopted a deliberate choice of budget type, presentation, and time period. Decisions in this area are made case by case, with nothing documented and no shared reference to point to.
2  Developing:  The government has a deliberate choice of budget type, presentation, and time period only in draft or in isolated pockets — incomplete, informal, or never formally adopted — with inconsistent application across funds and departments.
3  Established:  The budget basis, structure, and period are documented, with the reasons they suit this government.
4  Managed:  The chosen format is applied consistently and supports the decisions the governing body has to make.
5  Optimized:  The format actively communicates the line from goals to services to dollars, and is reviewed against reader needs and peer practice rather than inherited unchanged.</t>
        </r>
      </text>
    </comment>
    <comment ref="M38" authorId="0">
      <text>
        <r>
          <rPr>
            <sz val="10"/>
            <rFont val="Arial"/>
            <family val="2"/>
          </rPr>
          <t xml:space="preserve">Scoring guide — 8.1 Develop a budget calendar
1  Ad hoc:  The government has not adopted a budget calendar. Decisions in this area are made case by case, with nothing documented and no shared reference to point to.
2  Developing:  The government has a budget calendar only in draft or in isolated pockets — incomplete, informal, or never formally adopted — with inconsistent application across funds and departments.
3  Established:  A published calendar lists every task, owner, and date from preparation through adoption.
4  Managed:  Progress is tracked against the calendar and milestones are actively managed.
5  Optimized:  The calendar reserves genuine time for goal-setting, public input, and deliberation before the numbers close, and performance against it is reviewed and improved each cycle.</t>
        </r>
      </text>
    </comment>
    <comment ref="M39" authorId="0">
      <text>
        <r>
          <rPr>
            <sz val="10"/>
            <rFont val="Arial"/>
            <family val="2"/>
          </rPr>
          <t xml:space="preserve">Scoring guide — 8.2 Develop budget guidelines and instructions
1  Ad hoc:  The government has not adopted budget guidelines and preparation instructions. Decisions in this area are made case by case, with nothing documented and no shared reference to point to.
2  Developing:  The government has budget guidelines and preparation instructions only in draft or in isolated pockets — incomplete, informal, or never formally adopted — with inconsistent application across funds and departments.
3  Established:  Written guidance issues each cycle covering policy direction, assumptions, and submission requirements.
4  Managed:  Submissions are prepared to the guidance and checked against it before review.
5  Optimized:  Instructions set the fiscal envelope and require every request to name the goal it serves and to justify continuing base spending — not merely the increment.</t>
        </r>
      </text>
    </comment>
    <comment ref="M40" authorId="0">
      <text>
        <r>
          <rPr>
            <sz val="10"/>
            <rFont val="Arial"/>
            <family val="2"/>
          </rPr>
          <t xml:space="preserve">Scoring guide — 8.3 Develop mechanisms for coordinating budget preparation and review
1  Ad hoc:  The government has not adopted mechanisms for coordinating budget preparation and review. Decisions in this area are made case by case, with nothing documented and no shared reference to point to.
2  Developing:  The government has mechanisms for coordinating budget preparation and review only in draft or in isolated pockets — incomplete, informal, or never formally adopted — with inconsistent application across funds and departments.
3  Established:  Roles, hand-offs, and review gates for preparing and reviewing the budget are documented and assigned.
4  Managed:  Coordination keeps the process on schedule and submissions consistent across departments.
5  Optimized:  A single owner is accountable for the integrity of the process end to end, and the coordination mechanism is refined each cycle against where it actually broke down.</t>
        </r>
      </text>
    </comment>
    <comment ref="M41" authorId="0">
      <text>
        <r>
          <rPr>
            <sz val="10"/>
            <rFont val="Arial"/>
            <family val="2"/>
          </rPr>
          <t xml:space="preserve">Scoring guide — 8.4 Develop procedures to facilitate budget review, discussion, modification, and adoption
1  Ad hoc:  The government has not adopted procedures for budget review, discussion, modification, and adoption. Decisions in this area are made case by case, with nothing documented and no shared reference to point to.
2  Developing:  The government has procedures for budget review, discussion, modification, and adoption only in draft or in isolated pockets — incomplete, informal, or never formally adopted — with inconsistent application across funds and departments.
3  Established:  Documented procedures define how the governing body reviews, amends, and adopts the budget.
4  Managed:  The procedures are followed and give members the information they need to deliberate.
5  Optimized:  Deliberation is structured around priorities and trade-offs, with options and their consequences presented — rather than a single package to accept or reject.</t>
        </r>
      </text>
    </comment>
    <comment ref="M42" authorId="0">
      <text>
        <r>
          <rPr>
            <sz val="10"/>
            <rFont val="Arial"/>
            <family val="2"/>
          </rPr>
          <t xml:space="preserve">Scoring guide — 8.5 Identify opportunities for stakeholder input
1  Ad hoc:  The government does not carry out provision of defined opportunities for stakeholder input in any organized way. Where it happens it is reactive, undocumented, and dependent on particular individuals.
2  Developing:  The government carries out provision of defined opportunities for stakeholder input only partially or informally — methods vary, little is documented, and coverage is uneven across funds, departments, or years.
3  Established:  Clear, well-timed input points are built into the budget process and communicated in advance.
4  Managed:  Input received is documented and demonstrably considered in the decisions that follow.
5  Optimized:  Input is sought early enough to shape priorities rather than react to a finished budget, and the adopted budget reports what was heard and what changed as a result.</t>
        </r>
      </text>
    </comment>
    <comment ref="M43" authorId="0">
      <text>
        <r>
          <rPr>
            <sz val="10"/>
            <rFont val="Arial"/>
            <family val="2"/>
          </rPr>
          <t xml:space="preserve">Scoring guide — 9.1 Conduct long-range financial planning
1  Ad hoc:  The government does not carry out long-range financial planning in any organized way. Where it happens it is reactive, undocumented, and dependent on particular individuals.
2  Developing:  The government carries out long-range financial planning only partially or informally — methods vary, little is documented, and coverage is uneven across funds, departments, or years.
3  Established:  Revenues, expenditures, and key financial indicators are projected several years out, and current and proposed policies are tested against them.
4  Managed:  The long-range plan frames the annual budget and surfaces gaps before they arrive in a budget year.
5  Optimized:  A multi-year financial plan is adopted alongside the budget, tests service-level and policy choices against long-term capacity, and is the reference the budget must reconcile to — with gap-closing strategies identified while there is still time to act.</t>
        </r>
      </text>
    </comment>
    <comment ref="M44" authorId="0">
      <text>
        <r>
          <rPr>
            <sz val="10"/>
            <rFont val="Arial"/>
            <family val="2"/>
          </rPr>
          <t xml:space="preserve">Scoring guide — 9.2 Prepare revenue projections
1  Ad hoc:  The government has not adopted multi-year revenue projections. Decisions in this area are made case by case, with nothing documented and no shared reference to point to.
2  Developing:  The government has multi-year revenue projections only in draft or in isolated pockets — incomplete, informal, or never formally adopted — with inconsistent application across funds and departments.
3  Established:  Projections cover at least three years and all major sources, with assumptions and methods documented.
4  Managed:  Projections are compared against actuals and updated as conditions change.
5  Optimized:  Projections span the full planning horizon with sensitivity ranges, and forecast accuracy is measured and reported so the method demonstrably improves over time.</t>
        </r>
      </text>
    </comment>
    <comment ref="M45" authorId="0">
      <text>
        <r>
          <rPr>
            <sz val="10"/>
            <rFont val="Arial"/>
            <family val="2"/>
          </rPr>
          <t xml:space="preserve">Scoring guide — 9.2a Analyze major revenues
1  Ad hoc:  The government does not carry out in-depth analysis of major revenue sources in any organized way. Where it happens it is reactive, undocumented, and dependent on particular individuals.
2  Developing:  The government carries out in-depth analysis of major revenue sources only partially or informally — methods vary, little is documented, and coverage is uneven across funds, departments, or years.
3  Established:  The base, rate, drivers, and history of each major source are documented and understood.
4  Managed:  The analysis informs both the projections and the rate decisions put to the governing body.
5  Optimized:  Each major source is modelled on its own drivers — assessment growth, economic base, usage — with sensitivity ranges, so council can see what moves the number and by how much before deciding.</t>
        </r>
      </text>
    </comment>
    <comment ref="M46" authorId="0">
      <text>
        <r>
          <rPr>
            <sz val="10"/>
            <rFont val="Arial"/>
            <family val="2"/>
          </rPr>
          <t xml:space="preserve">Scoring guide — 9.2b Evaluate the effect of changes to revenue source rates and bases
1  Ad hoc:  The government does not carry out analysis of the effect of changes to revenue rates and bases in any organized way. Where it happens it is reactive, undocumented, and dependent on particular individuals.
2  Developing:  The government carries out analysis of the effect of changes to revenue rates and bases only partially or informally — methods vary, little is documented, and coverage is uneven across funds, departments, or years.
3  Established:  The revenue effect of rate and base changes is estimated before the changes are made.
4  Managed:  These estimates inform rate-setting and are presented with the decision.
5  Optimized:  Options are modelled routinely showing revenue, distributional, and competitiveness effects — including who bears the change — so tax and fee decisions are made with the consequences visible.</t>
        </r>
      </text>
    </comment>
    <comment ref="M47" authorId="0">
      <text>
        <r>
          <rPr>
            <sz val="10"/>
            <rFont val="Arial"/>
            <family val="2"/>
          </rPr>
          <t xml:space="preserve">Scoring guide — 9.2c Analyze tax and fee exemptions
1  Ad hoc:  The government does not carry out analysis of tax and fee exemptions in any organized way. Where it happens it is reactive, undocumented, and dependent on particular individuals.
2  Developing:  The government carries out analysis of tax and fee exemptions only partially or informally — methods vary, little is documented, and coverage is uneven across funds, departments, or years.
3  Established:  Exemptions, discounts, and credits are identified and the revenue foregone is estimated.
4  Managed:  The cost of exemptions is weighed alongside direct spending when revenue policy is set.
5  Optimized:  The full cost of every exemption is quantified and published, and each is periodically reviewed against whether it still achieves the purpose it was created for.</t>
        </r>
      </text>
    </comment>
    <comment ref="M48" authorId="0">
      <text>
        <r>
          <rPr>
            <sz val="10"/>
            <rFont val="Arial"/>
            <family val="2"/>
          </rPr>
          <t xml:space="preserve">Scoring guide — 9.2d Achieve consensus on a revenue forecast
1  Ad hoc:  The government does not carry out reaching consensus on a revenue forecast in any organized way. Where it happens it is reactive, undocumented, and dependent on particular individuals.
2  Developing:  The government carries out reaching consensus on a revenue forecast only partially or informally — methods vary, little is documented, and coverage is uneven across funds, departments, or years.
3  Established:  A documented process brings the relevant parties to an agreed forecast before the budget is built.
4  Managed:  The agreed forecast is the single basis used to build the budget, not one input among several.
5  Optimized:  The process is durable and insulated from pressure to forecast toward a desired result, all parties accept it as the planning basis, and its accuracy is tracked publicly over time.</t>
        </r>
      </text>
    </comment>
    <comment ref="M49" authorId="0">
      <text>
        <r>
          <rPr>
            <sz val="10"/>
            <rFont val="Arial"/>
            <family val="2"/>
          </rPr>
          <t xml:space="preserve">Scoring guide — 9.3 Document revenue sources in a revenue manual
1  Ad hoc:  The government has not adopted a revenue manual. Decisions in this area are made case by case, with nothing documented and no shared reference to point to.
2  Developing:  The government has a revenue manual only in draft or in isolated pockets — incomplete, informal, or never formally adopted — with inconsistent application across funds and departments.
3  Established:  A manual documents each source: legal authority, rate, base, history, and the assumptions used.
4  Managed:  The manual is kept current and used in forecasting, rate review, and staff onboarding.
5  Optimized:  The manual is comprehensive and actively maintained, so revenue analysis and institutional continuity do not depend on which individual happens to hold the file.</t>
        </r>
      </text>
    </comment>
    <comment ref="M50" authorId="0">
      <text>
        <r>
          <rPr>
            <sz val="10"/>
            <rFont val="Arial"/>
            <family val="2"/>
          </rPr>
          <t xml:space="preserve">Scoring guide — 9.4 Prepare expenditure projections
1  Ad hoc:  The government has not adopted multi-year expenditure projections. Decisions in this area are made case by case, with nothing documented and no shared reference to point to.
2  Developing:  The government has multi-year expenditure projections only in draft or in isolated pockets — incomplete, informal, or never formally adopted — with inconsistent application across funds and departments.
3  Established:  Projections cover at least three years for each fund and program, with cost drivers stated.
4  Managed:  Projections are compared against actuals and prompt early corrective action when they diverge.
5  Optimized:  Projections are built from documented drivers — compensation settlements, contracts, inflation, service growth, asset renewal — and tested against the revenue outlook so the plan stays affordable across its horizon.</t>
        </r>
      </text>
    </comment>
    <comment ref="M51" authorId="0">
      <text>
        <r>
          <rPr>
            <sz val="10"/>
            <rFont val="Arial"/>
            <family val="2"/>
          </rPr>
          <t xml:space="preserve">Scoring guide — 9.5 Evaluate revenue and expenditure options
1  Ad hoc:  The government does not carry out combined evaluation of revenue and expenditure options in any organized way. Where it happens it is reactive, undocumented, and dependent on particular individuals.
2  Developing:  The government carries out combined evaluation of revenue and expenditure options only partially or informally — methods vary, little is documented, and coverage is uneven across funds, departments, or years.
3  Established:  Revenue and spending options are considered together, with effects on fund balance, reserves, and debt identified.
4  Managed:  Trade-offs are made with the full financial picture in view rather than one side at a time.
5  Optimized:  Options are put forward as integrated packages showing the effect of each on reserves, debt, structural balance, and goal delivery side by side — so council chooses between coherent positions, not isolated line items.</t>
        </r>
      </text>
    </comment>
    <comment ref="M52" authorId="0">
      <text>
        <r>
          <rPr>
            <sz val="10"/>
            <rFont val="Arial"/>
            <family val="2"/>
          </rPr>
          <t xml:space="preserve">Scoring guide — 9.6 Develop a capital improvement plan
1  Ad hoc:  The government has not adopted a capital improvement plan (CIP). Decisions in this area are made case by case, with nothing documented and no shared reference to point to.
2  Developing:  The government has a capital improvement plan (CIP) only in draft or in isolated pockets — incomplete, informal, or never formally adopted — with inconsistent application across funds and departments.
3  Established:  The CIP covers at least five years, lists prioritized projects, shows operating impact, and includes a financing plan.
4  Managed:  The CIP drives the capital budget and is updated annually against changed needs and capacity.
5  Optimized:  Capital priorities flow from the goals and asset condition, the plan is financed across its full horizon, every project carries its operating impact, and the plan is reconciled annually to funding capacity and actual delivery performance.</t>
        </r>
      </text>
    </comment>
    <comment ref="M53" authorId="0">
      <text>
        <r>
          <rPr>
            <sz val="10"/>
            <rFont val="Arial"/>
            <family val="2"/>
          </rPr>
          <t xml:space="preserve">Scoring guide — 10.1 Prepare and present a recommended budget
1  Ad hoc:  The government has not adopted a recommended budget that carries out the government's approaches to its goals. Decisions in this area are made case by case, with nothing documented and no shared reference to point to.
2  Developing:  The government has a recommended budget that carries out the government's approaches to its goals only in draft or in isolated pockets — incomplete, informal, or never formally adopted — with inconsistent application across funds and departments.
3  Established:  A complete recommended budget is presented, tied to the adopted goals and plans.
4  Managed:  The recommendation is the working basis for deliberation and shows how dollars follow the stated priorities.
5  Optimized:  The budget reads as the financial expression of the strategy: each significant decision is presented with the goal it serves, the alternatives weighed, and the outcome expected.</t>
        </r>
      </text>
    </comment>
    <comment ref="M54" authorId="0">
      <text>
        <r>
          <rPr>
            <sz val="10"/>
            <rFont val="Arial"/>
            <family val="2"/>
          </rPr>
          <t xml:space="preserve">Scoring guide — 10.1a Describe key policies, plans, and goals
1  Ad hoc:  The government has not adopted a description of the key policies, plans, and goals behind the budget. Decisions in this area are made case by case, with nothing documented and no shared reference to point to.
2  Developing:  The government has a description of the key policies, plans, and goals behind the budget only in draft or in isolated pockets — incomplete, informal, or never formally adopted — with inconsistent application across funds and departments.
3  Established:  The document states the goals, policies, and plans the budget is built to deliver.
4  Managed:  Budget choices throughout the document can be traced back to those statements.
5  Optimized:  The opening establishes the strategy, and every subsequent section is traceable to it — so the link from goals to dollars is explicit rather than left for the reader to infer.</t>
        </r>
      </text>
    </comment>
    <comment ref="M55" authorId="0">
      <text>
        <r>
          <rPr>
            <sz val="10"/>
            <rFont val="Arial"/>
            <family val="2"/>
          </rPr>
          <t xml:space="preserve">Scoring guide — 10.1b Identify key issues
1  Ad hoc:  The government has not adopted a clear statement of the budget's key issues. Decisions in this area are made case by case, with nothing documented and no shared reference to point to.
2  Developing:  The government has a clear statement of the budget's key issues only in draft or in isolated pockets — incomplete, informal, or never formally adopted — with inconsistent application across funds and departments.
3  Established:  The major issues, pressures, and choices the budget addresses are named up front.
4  Managed:  The stated issues frame the governing body's deliberation.
5  Optimized:  Issues are presented with the options considered, their trade-offs, and the rationale for the recommendation — so readers understand not only what was decided but why.</t>
        </r>
      </text>
    </comment>
    <comment ref="M56" authorId="0">
      <text>
        <r>
          <rPr>
            <sz val="10"/>
            <rFont val="Arial"/>
            <family val="2"/>
          </rPr>
          <t xml:space="preserve">Scoring guide — 10.1c Provide a financial overview
1  Ad hoc:  The government has not adopted a financial overview of the government's condition and the budget. Decisions in this area are made case by case, with nothing documented and no shared reference to point to.
2  Developing:  The government has a financial overview of the government's condition and the budget only in draft or in isolated pockets — incomplete, informal, or never formally adopted — with inconsistent application across funds and departments.
3  Established:  The document summarizes revenues, expenditures, fund balances, and debt across all funds.
4  Managed:  The overview orients readers to the whole picture before the detail begins.
5  Optimized:  The overview ties the year's figures to multi-year trend, reserve and debt position, and structural balance, giving a reader the condition of the government at a glance.</t>
        </r>
      </text>
    </comment>
    <comment ref="M57" authorId="0">
      <text>
        <r>
          <rPr>
            <sz val="10"/>
            <rFont val="Arial"/>
            <family val="2"/>
          </rPr>
          <t xml:space="preserve">Scoring guide — 10.1d Provide a guide to operations
1  Ad hoc:  The government has not adopted a guide to the operations funded in the budget. Decisions in this area are made case by case, with nothing documented and no shared reference to point to.
2  Developing:  The government has a guide to the operations funded in the budget only in draft or in isolated pockets — incomplete, informal, or never formally adopted — with inconsistent application across funds and departments.
3  Established:  Departments, services, and staffing funded by the budget are described.
4  Managed:  Readers can see what each unit does and what it costs.
5  Optimized:  Each unit is presented with its services, staffing, budget, the goals it serves, and its performance results together, so operations and outcomes can be read in one place.</t>
        </r>
      </text>
    </comment>
    <comment ref="M58" authorId="0">
      <text>
        <r>
          <rPr>
            <sz val="10"/>
            <rFont val="Arial"/>
            <family val="2"/>
          </rPr>
          <t xml:space="preserve">Scoring guide — 10.1e Explain the budgetary basis of accounting
1  Ad hoc:  The government has not adopted an explanation of the budgetary basis of accounting. Decisions in this area are made case by case, with nothing documented and no shared reference to point to.
2  Developing:  The government has an explanation of the budgetary basis of accounting only in draft or in isolated pockets — incomplete, informal, or never formally adopted — with inconsistent application across funds and departments.
3  Established:  The budgetary basis is stated and the differences from the GAAP basis are explained.
4  Managed:  Readers can reconcile budget figures to the financial statements.
5  Optimized:  The explanation includes a reconciliation to the audited statements, so budget-to-actual results can be traced to the financial reports without specialist knowledge.</t>
        </r>
      </text>
    </comment>
    <comment ref="M59" authorId="0">
      <text>
        <r>
          <rPr>
            <sz val="10"/>
            <rFont val="Arial"/>
            <family val="2"/>
          </rPr>
          <t xml:space="preserve">Scoring guide — 10.1f Prepare a budget summary
1  Ad hoc:  The government has not adopted a concise budget summary. Decisions in this area are made case by case, with nothing documented and no shared reference to point to.
2  Developing:  The government has a concise budget summary only in draft or in isolated pockets — incomplete, informal, or never formally adopted — with inconsistent application across funds and departments.
3  Established:  A short, plain-language summary is prepared for a general audience.
4  Managed:  The summary is actively used in public communication about the budget.
5  Optimized:  The summary uses visuals and per-household figures, is distributed through the channels residents actually use, and makes the budget genuinely accessible to a non-specialist.</t>
        </r>
      </text>
    </comment>
    <comment ref="M60" authorId="0">
      <text>
        <r>
          <rPr>
            <sz val="10"/>
            <rFont val="Arial"/>
            <family val="2"/>
          </rPr>
          <t xml:space="preserve">Scoring guide — 10.1g Present the budget in a clear, easy-to-use format
1  Ad hoc:  The government has not adopted a clear, easy-to-use budget presentation. Decisions in this area are made case by case, with nothing documented and no shared reference to point to.
2  Developing:  The government has a clear, easy-to-use budget presentation only in draft or in isolated pockets — incomplete, informal, or never formally adopted — with inconsistent application across funds and departments.
3  Established:  The document is organized with navigation, consistent tables, and readable design.
4  Managed:  Users can reliably find and understand what they need without assistance.
5  Optimized:  The document is designed around its readers — navigable, consistent, visually clear — and published in formats that let others reuse the underlying data.</t>
        </r>
      </text>
    </comment>
    <comment ref="M61" authorId="0">
      <text>
        <r>
          <rPr>
            <sz val="10"/>
            <rFont val="Arial"/>
            <family val="2"/>
          </rPr>
          <t xml:space="preserve">Scoring guide — 10.2 Adopt the budget
1  Ad hoc:  The government does not carry out legislative adoption of the budget in any organized way. Where it happens it is reactive, undocumented, and dependent on particular individuals.
2  Developing:  The government carries out legislative adoption of the budget only partially or informally — methods vary, little is documented, and coverage is uneven across funds, departments, or years.
3  Established:  The budget is adopted through a defined legislative process within statutory deadlines.
4  Managed:  Adoption follows genuine deliberation and the decisions are properly documented.
5  Optimized:  Adoption reflects deliberate priority choices, is completed on time, and the decisions and their rationale are recorded for the public record rather than passed as a formality.</t>
        </r>
      </text>
    </comment>
    <comment ref="M62" authorId="0">
      <text>
        <r>
          <rPr>
            <sz val="10"/>
            <rFont val="Arial"/>
            <family val="2"/>
          </rPr>
          <t xml:space="preserve">Scoring guide — 11.1 Monitor, measure, and evaluate program performance
1  Ad hoc:  The government does not carry out monitoring and evaluation of program performance against goals in any organized way. Where it happens it is reactive, undocumented, and dependent on particular individuals.
2  Developing:  The government carries out monitoring and evaluation of program performance against goals only partially or informally — methods vary, little is documented, and coverage is uneven across funds, departments, or years.
3  Established:  Defined measures are tracked against targets for each major program on a set schedule.
4  Managed:  Results are reviewed by management and prompt action where programs miss their targets.
5  Optimized:  Results are reported publicly on a regular cycle and reviewed by council, and persistent underperformance produces a concrete decision — redesign, reallocation, or discontinuation.</t>
        </r>
      </text>
    </comment>
    <comment ref="M63" authorId="0">
      <text>
        <r>
          <rPr>
            <sz val="10"/>
            <rFont val="Arial"/>
            <family val="2"/>
          </rPr>
          <t xml:space="preserve">Scoring guide — 11.1a Monitor, measure, and evaluate stakeholder satisfaction
1  Ad hoc:  The government does not carry out monitoring of stakeholder satisfaction in any organized way. Where it happens it is reactive, undocumented, and dependent on particular individuals.
2  Developing:  The government carries out monitoring of stakeholder satisfaction only partially or informally — methods vary, little is documented, and coverage is uneven across funds, departments, or years.
3  Established:  Satisfaction data on key services is collected on a regular, consistent basis.
4  Managed:  Satisfaction results inform service-level and budget decisions.
5  Optimized:  Satisfaction and service-experience data are collected on a consistent cycle, segmented across the community, and weighed alongside operational measures when priorities and service levels are set.</t>
        </r>
      </text>
    </comment>
    <comment ref="M64" authorId="0">
      <text>
        <r>
          <rPr>
            <sz val="10"/>
            <rFont val="Arial"/>
            <family val="2"/>
          </rPr>
          <t xml:space="preserve">Scoring guide — 11.2 Monitor, measure, and evaluate budgetary performance
1  Ad hoc:  The government does not carry out monitoring of budget-to-actual (budgetary) performance in any organized way. Where it happens it is reactive, undocumented, and dependent on particular individuals.
2  Developing:  The government carries out monitoring of budget-to-actual (budgetary) performance only partially or informally — methods vary, little is documented, and coverage is uneven across funds, departments, or years.
3  Established:  Actuals are compared to budget at regular intervals across all funds and departments.
4  Managed:  Variances are explained and drive corrective action during the year, not after it.
5  Optimized:  Reporting pairs variance explanation with a forecast to year-end, and the patterns are carried back into the next budget so estimates measurably improve.</t>
        </r>
      </text>
    </comment>
    <comment ref="M65" authorId="0">
      <text>
        <r>
          <rPr>
            <sz val="10"/>
            <rFont val="Arial"/>
            <family val="2"/>
          </rPr>
          <t xml:space="preserve">Scoring guide — 11.3 Monitor, measure, and evaluate financial condition
1  Ad hoc:  The government does not carry out monitoring of overall financial condition in any organized way. Where it happens it is reactive, undocumented, and dependent on particular individuals.
2  Developing:  The government carries out monitoring of overall financial condition only partially or informally — methods vary, little is documented, and coverage is uneven across funds, departments, or years.
3  Established:  A defined set of indicators — liquidity, reserves, debt burden, structural balance — is tracked over time.
4  Managed:  Deteriorating indicators trigger a documented management response.
5  Optimized:  The indicator set is tracked against explicit targets and peer results, published, and movement in the wrong direction triggers a defined response before the position becomes difficult to reverse.</t>
        </r>
      </text>
    </comment>
    <comment ref="M66" authorId="0">
      <text>
        <r>
          <rPr>
            <sz val="10"/>
            <rFont val="Arial"/>
            <family val="2"/>
          </rPr>
          <t xml:space="preserve">Scoring guide — 11.4 Monitor, measure, and evaluate external factors
1  Ad hoc:  The government does not carry out monitoring of external factors affecting the budget in any organized way. Where it happens it is reactive, undocumented, and dependent on particular individuals.
2  Developing:  The government carries out monitoring of external factors affecting the budget only partially or informally — methods vary, little is documented, and coverage is uneven across funds, departments, or years.
3  Established:  Defined economic, legislative, and demographic factors affecting the budget are monitored on a set basis.
4  Managed:  Material changes trigger updates to the forecast and the plan.
5  Optimized:  External signals are monitored continuously and translated into scenarios that update the forecast and long-range plan before the impacts land in a budget year.</t>
        </r>
      </text>
    </comment>
    <comment ref="M67" authorId="0">
      <text>
        <r>
          <rPr>
            <sz val="10"/>
            <rFont val="Arial"/>
            <family val="2"/>
          </rPr>
          <t xml:space="preserve">Scoring guide — 11.5 Monitor, measure, and evaluate capital program implementation
1  Ad hoc:  The government does not carry out monitoring of capital-program implementation in any organized way. Where it happens it is reactive, undocumented, and dependent on particular individuals.
2  Developing:  The government carries out monitoring of capital-program implementation only partially or informally — methods vary, little is documented, and coverage is uneven across funds, departments, or years.
3  Established:  Capital projects are tracked against schedule, budget, and scope with regular reporting.
4  Managed:  Slippage and overruns prompt action and reallocation during the year.
5  Optimized:  Delivery performance feeds back into realistic capacity assumptions and better estimates, so the capital plan reflects what the organization can actually build in a year.</t>
        </r>
      </text>
    </comment>
    <comment ref="M68" authorId="0">
      <text>
        <r>
          <rPr>
            <sz val="10"/>
            <rFont val="Arial"/>
            <family val="2"/>
          </rPr>
          <t xml:space="preserve">Scoring guide — 12.1 Adjust the budget
1  Ad hoc:  The government does not carry out in-year adjustment of the budget in any organized way. Where it happens it is reactive, undocumented, and dependent on particular individuals.
2  Developing:  The government carries out in-year adjustment of the budget only partially or informally — methods vary, little is documented, and coverage is uneven across funds, departments, or years.
3  Established:  A defined amendment process governs adjustments to the budget during the year.
4  Managed:  Adjustments are timely, documented, and tied to what monitoring has shown.
5  Optimized:  Adjustments are tested against the priorities before they are made, so the budget stays aligned to the plan rather than merely returning to balance.</t>
        </r>
      </text>
    </comment>
    <comment ref="M69" authorId="0">
      <text>
        <r>
          <rPr>
            <sz val="10"/>
            <rFont val="Arial"/>
            <family val="2"/>
          </rPr>
          <t xml:space="preserve">Scoring guide — 12.2 Adjust policies, plans, programs, and management strategies
1  Ad hoc:  The government does not carry out adjustment of policies, plans, programs, and management strategies in any organized way. Where it happens it is reactive, undocumented, and dependent on particular individuals.
2  Developing:  The government carries out adjustment of policies, plans, programs, and management strategies only partially or informally — methods vary, little is documented, and coverage is uneven across funds, departments, or years.
3  Established:  Policies, plans, and programs are revisited in response to performance results, not only at budget time.
4  Managed:  Evaluation findings translate into concrete, documented changes.
5  Optimized:  Changes made in response to evaluation are tracked to confirm they had the intended effect, so the organization demonstrably learns rather than simply revises.</t>
        </r>
      </text>
    </comment>
    <comment ref="M70" authorId="0">
      <text>
        <r>
          <rPr>
            <sz val="10"/>
            <rFont val="Arial"/>
            <family val="2"/>
          </rPr>
          <t xml:space="preserve">Scoring guide — 12.3 Adjust broad goals, if appropriate
1  Ad hoc:  The government does not carry out revisiting and adjusting the broad goals in any organized way. Where it happens it is reactive, undocumented, and dependent on particular individuals.
2  Developing:  The government carries out revisiting and adjusting the broad goals only partially or informally — methods vary, little is documented, and coverage is uneven across funds, departments, or years.
3  Established:  The goals are reviewed on a defined cycle and updated when conditions warrant.
4  Managed:  Changes to the goals cascade into policies, plans, and the budget.
5  Optimized:  Goal review is deliberate and evidence-based, and any change cascades through service levels, plans, and the financial plan — keeping the whole system pointed at what the community now needs.</t>
        </r>
      </text>
    </comment>
  </commentList>
</comments>
</file>

<file path=xl/sharedStrings.xml><?xml version="1.0" encoding="utf-8"?>
<sst xmlns="http://schemas.openxmlformats.org/spreadsheetml/2006/main" count="694" uniqueCount="566">
  <si>
    <t xml:space="preserve">Meridian</t>
  </si>
  <si>
    <t xml:space="preserve">M U N I C I P A L</t>
  </si>
  <si>
    <t xml:space="preserve">MUNICIPAL BUDGETING · ADVISORY TOOL</t>
  </si>
  <si>
    <t xml:space="preserve">GFOA / NACSLB Recommended Budget Practices</t>
  </si>
  <si>
    <t xml:space="preserve">Maturity Assessment</t>
  </si>
  <si>
    <t xml:space="preserve">A working tool to evaluate how fully a government has adopted each recommended budget practice, and where to focus next.</t>
  </si>
  <si>
    <t xml:space="preserve">4 principles · 12 elements · 59 practices</t>
  </si>
  <si>
    <t xml:space="preserve">What this covers</t>
  </si>
  <si>
    <t xml:space="preserve">The National Advisory Council on State and Local Budgeting (NACSLB) framework that GFOA adopts as its recommended budget practices: 4 principles, 12 elements, and all 59 recommended practices (including the lettered component practices).</t>
  </si>
  <si>
    <t xml:space="preserve">The framework is goal-driven — it links community goals to policies and plans, to the budget that funds them, and back to performance. That planning-to-budget throughline is exactly what the maturity view is built to surface.</t>
  </si>
  <si>
    <t xml:space="preserve">How to use it</t>
  </si>
  <si>
    <t xml:space="preserve">1.  On the Assessment tab, read the five level anchors (the colour-coded 1–5 columns beside each practice), then set the Current maturity from the dropdown. The same anchors are also on the hover-note on each Current cell.</t>
  </si>
  <si>
    <t xml:space="preserve">2.  A suggested Target is pre-filled; adjust it to the level this government is aiming for.</t>
  </si>
  <si>
    <t xml:space="preserve">3.  Gap and the heat-map colours update automatically. Use Priority, Evidence, Owner, and Next action to plan the work.</t>
  </si>
  <si>
    <t xml:space="preserve">4.  Use the header filter to work one principle or element at a time. The Dashboard rolls everything up as you go.</t>
  </si>
  <si>
    <t xml:space="preserve">Maturity scale</t>
  </si>
  <si>
    <t xml:space="preserve">Level</t>
  </si>
  <si>
    <t xml:space="preserve">Name</t>
  </si>
  <si>
    <t xml:space="preserve">What it means</t>
  </si>
  <si>
    <t xml:space="preserve">Ad hoc</t>
  </si>
  <si>
    <t xml:space="preserve">Not in place, or done informally and inconsistently. No policy or documented process; reactive.</t>
  </si>
  <si>
    <t xml:space="preserve">Developing</t>
  </si>
  <si>
    <t xml:space="preserve">A basic approach exists in some areas. Partially documented; applied inconsistently.</t>
  </si>
  <si>
    <t xml:space="preserve">Established</t>
  </si>
  <si>
    <t xml:space="preserve">Documented, formally adopted, and consistently applied across the organization.</t>
  </si>
  <si>
    <t xml:space="preserve">Managed</t>
  </si>
  <si>
    <t xml:space="preserve">Consistently applied, monitored, tied to decisions, and reviewed on a regular cycle.</t>
  </si>
  <si>
    <t xml:space="preserve">Optimized</t>
  </si>
  <si>
    <t xml:space="preserve">Fully embedded and continuously improved; actively connects strategy to the budget and models the practice for peers.</t>
  </si>
  <si>
    <t xml:space="preserve">Source</t>
  </si>
  <si>
    <t xml:space="preserve">Recommended Budget Practices: A Framework for Improved State and Local Government Budgeting, NACSLB / GFOA, 1998 (gfoa.org). Retrieved from the GFOA-hosted PDF on 9 July 2026. Practice names and statements are drawn from that document; the 1–5 maturity scale is a Meridian evaluation framework, not a NACSLB or GFOA rating.</t>
  </si>
  <si>
    <t xml:space="preserve">RECOMMENDED BUDGET PRACTICES</t>
  </si>
  <si>
    <t xml:space="preserve">59 practices</t>
  </si>
  <si>
    <t xml:space="preserve">Read the level anchors (columns 1–5), then set Current for each practice. Gap and colours update automatically. Filter by principle or element to work in sections.</t>
  </si>
  <si>
    <t xml:space="preserve">4 principles · 12 elements</t>
  </si>
  <si>
    <t xml:space="preserve">REF</t>
  </si>
  <si>
    <t xml:space="preserve">P</t>
  </si>
  <si>
    <t xml:space="preserve">PRINCIPLE</t>
  </si>
  <si>
    <t xml:space="preserve">EL</t>
  </si>
  <si>
    <t xml:space="preserve">ELEMENT</t>
  </si>
  <si>
    <t xml:space="preserve">RECOMMENDED PRACTICE</t>
  </si>
  <si>
    <t xml:space="preserve">WHAT IT INVOLVES</t>
  </si>
  <si>
    <t xml:space="preserve">1 · AD HOC</t>
  </si>
  <si>
    <t xml:space="preserve">2 · DEVELOPING</t>
  </si>
  <si>
    <t xml:space="preserve">3 · ESTABLISHED</t>
  </si>
  <si>
    <t xml:space="preserve">4 · MANAGED</t>
  </si>
  <si>
    <t xml:space="preserve">5 · OPTIMIZED</t>
  </si>
  <si>
    <t xml:space="preserve">Current
(1–5)</t>
  </si>
  <si>
    <t xml:space="preserve">Target
(1–5)</t>
  </si>
  <si>
    <t xml:space="preserve">GAP</t>
  </si>
  <si>
    <t xml:space="preserve">PRIORITY</t>
  </si>
  <si>
    <t xml:space="preserve">EVIDENCE / CURRENT STATE</t>
  </si>
  <si>
    <t xml:space="preserve">OWNER</t>
  </si>
  <si>
    <t xml:space="preserve">NEXT ACTION</t>
  </si>
  <si>
    <t xml:space="preserve">1.1</t>
  </si>
  <si>
    <t xml:space="preserve">1. Establish broad goals to guide government decision making</t>
  </si>
  <si>
    <t xml:space="preserve">1. Assess community needs, priorities, challenges &amp; opportunities</t>
  </si>
  <si>
    <t xml:space="preserve">Identify stakeholder concerns, needs, and priorities</t>
  </si>
  <si>
    <t xml:space="preserve">Develop mechanisms (hearings, surveys, meetings) to identify stakeholder concerns, needs, and priorities.</t>
  </si>
  <si>
    <t xml:space="preserve">The government does not carry out identification of stakeholder concerns, needs, and priorities in any organized way. Where it happens it is reactive, undocumented, and dependent on particular individuals.</t>
  </si>
  <si>
    <t xml:space="preserve">The government carries out identification of stakeholder concerns, needs, and priorities only partially or informally — methods vary, little is documented, and coverage is uneven across funds, departments, or years.</t>
  </si>
  <si>
    <t xml:space="preserve">Defined channels — hearings, surveys, advisory bodies — run on a set schedule, and what is heard is recorded rather than left to recollection.</t>
  </si>
  <si>
    <t xml:space="preserve">Input is synthesized into a stated set of community priorities that goal-setting and budget development are required to address.</t>
  </si>
  <si>
    <t xml:space="preserve">Engagement runs continuously, uses segmented methods to reach residents who do not normally show up, and is tested for representativeness against community demographics; the adopted budget reports back what was heard and what changed because of it.</t>
  </si>
  <si>
    <t xml:space="preserve">1.2</t>
  </si>
  <si>
    <t xml:space="preserve">Evaluate community condition, external factors, opportunities, and challenges</t>
  </si>
  <si>
    <t xml:space="preserve">Regularly collect and evaluate information on community-condition trends and the external factors, opportunities, and issues affecting it.</t>
  </si>
  <si>
    <t xml:space="preserve">The government does not carry out evaluation of community condition and external factors in any organized way. Where it happens it is reactive, undocumented, and dependent on particular individuals.</t>
  </si>
  <si>
    <t xml:space="preserve">The government carries out evaluation of community condition and external factors only partially or informally — methods vary, little is documented, and coverage is uneven across funds, departments, or years.</t>
  </si>
  <si>
    <t xml:space="preserve">A defined set of demographic, economic, social, and environmental indicators is compiled on a set cycle rather than assembled ad hoc.</t>
  </si>
  <si>
    <t xml:space="preserve">Movement in the indicators prompts review of goals, service levels, and the revenue and expenditure outlook.</t>
  </si>
  <si>
    <t xml:space="preserve">A published community-indicator set is benchmarked against comparable municipalities, tied explicitly to the goals, and used to trigger scenario work — so emerging pressures reach the long-range plan before they reach the budget.</t>
  </si>
  <si>
    <t xml:space="preserve">2.1</t>
  </si>
  <si>
    <t xml:space="preserve">2. Identify opportunities &amp; challenges for services, capital assets &amp; management</t>
  </si>
  <si>
    <t xml:space="preserve">Assess services and programs, and identify issues, opportunities, and challenges</t>
  </si>
  <si>
    <t xml:space="preserve">Inventory and assess programs and services, their intended purpose, and factors that could affect their provision in future.</t>
  </si>
  <si>
    <t xml:space="preserve">The government does not carry out assessment of programs and services and the issues facing them in any organized way. Where it happens it is reactive, undocumented, and dependent on particular individuals.</t>
  </si>
  <si>
    <t xml:space="preserve">The government carries out assessment of programs and services and the issues facing them only partially or informally — methods vary, little is documented, and coverage is uneven across funds, departments, or years.</t>
  </si>
  <si>
    <t xml:space="preserve">Every program is documented on a common template covering purpose, demand, cost, service level, and the factors that could affect future delivery.</t>
  </si>
  <si>
    <t xml:space="preserve">The assessments inform service-level and funding decisions each cycle, not just an inventory kept for reference.</t>
  </si>
  <si>
    <t xml:space="preserve">Each program carries a current profile including full cost and risk, and the assessment produces an explicit grow / hold / reduce / exit recommendation each cycle — so the base budget is justified rather than inherited.</t>
  </si>
  <si>
    <t xml:space="preserve">2.2</t>
  </si>
  <si>
    <t xml:space="preserve">Assess capital assets, and identify issues, opportunities, and challenges</t>
  </si>
  <si>
    <t xml:space="preserve">Inventory and assess capital assets, including condition and factors affecting the need for or ability to maintain them.</t>
  </si>
  <si>
    <t xml:space="preserve">The government does not carry out assessment of capital assets and their condition in any organized way. Where it happens it is reactive, undocumented, and dependent on particular individuals.</t>
  </si>
  <si>
    <t xml:space="preserve">The government carries out assessment of capital assets and their condition only partially or informally — methods vary, little is documented, and coverage is uneven across funds, departments, or years.</t>
  </si>
  <si>
    <t xml:space="preserve">A current inventory records condition ratings, remaining life, and replacement timing for all major asset classes.</t>
  </si>
  <si>
    <t xml:space="preserve">Condition data drives the capital plan and maintenance budgets, and is refreshed on a defined re-inspection cycle.</t>
  </si>
  <si>
    <t xml:space="preserve">Condition, criticality, and risk feed a replacement-need model that is reconciled annually against available funding, so the infrastructure gap is quantified, reported, and used to argue for renewal funding.</t>
  </si>
  <si>
    <t xml:space="preserve">2.3</t>
  </si>
  <si>
    <t xml:space="preserve">Assess governmental management systems, and identify issues, opportunities, and challenges</t>
  </si>
  <si>
    <t xml:space="preserve">Identify and analyze the organization and management systems, including strengths, weaknesses, and future factors.</t>
  </si>
  <si>
    <t xml:space="preserve">The government does not carry out assessment of the organization and its management systems in any organized way. Where it happens it is reactive, undocumented, and dependent on particular individuals.</t>
  </si>
  <si>
    <t xml:space="preserve">The government carries out assessment of the organization and its management systems only partially or informally — methods vary, little is documented, and coverage is uneven across funds, departments, or years.</t>
  </si>
  <si>
    <t xml:space="preserve">Structure, staffing, skills, systems, and processes are reviewed against what delivering the goals actually requires.</t>
  </si>
  <si>
    <t xml:space="preserve">Identified capacity gaps become management strategies and costed budget requests rather than standing observations.</t>
  </si>
  <si>
    <t xml:space="preserve">Organizational capacity is assessed each cycle against the strategy, and the gaps are costed and brought forward as explicit investment decisions — so the plan is not adopted without the capacity to deliver it.</t>
  </si>
  <si>
    <t xml:space="preserve">3.1</t>
  </si>
  <si>
    <t xml:space="preserve">3. Develop &amp; disseminate broad goals</t>
  </si>
  <si>
    <t xml:space="preserve">Identify broad goals</t>
  </si>
  <si>
    <t xml:space="preserve">Identify broad goals based on the assessment of the community served and the operating environment.</t>
  </si>
  <si>
    <t xml:space="preserve">The government has not adopted a set of broad goals. Decisions in this area are made case by case, with nothing documented and no shared reference to point to.</t>
  </si>
  <si>
    <t xml:space="preserve">The government has a set of broad goals only in draft or in isolated pockets — incomplete, informal, or never formally adopted — with inconsistent application across funds and departments.</t>
  </si>
  <si>
    <t xml:space="preserve">Goals are adopted by the governing body, cover a multi-year horizon, and trace visibly back to the community assessment.</t>
  </si>
  <si>
    <t xml:space="preserve">Departments and budget requests are required to identify the goal they advance, and requests that serve none are questioned.</t>
  </si>
  <si>
    <t xml:space="preserve">The goals are the organizing structure of the budget itself: services and requests are presented under the goal they deliver, with dollars attached, so a reader can see what the community's priorities cost.</t>
  </si>
  <si>
    <t xml:space="preserve">3.2</t>
  </si>
  <si>
    <t xml:space="preserve">Disseminate goals and review with stakeholders</t>
  </si>
  <si>
    <t xml:space="preserve">Disseminate broad goals and review them periodically with stakeholders.</t>
  </si>
  <si>
    <t xml:space="preserve">The government does not carry out dissemination of the broad goals and review with stakeholders in any organized way. Where it happens it is reactive, undocumented, and dependent on particular individuals.</t>
  </si>
  <si>
    <t xml:space="preserve">The government carries out dissemination of the broad goals and review with stakeholders only partially or informally — methods vary, little is documented, and coverage is uneven across funds, departments, or years.</t>
  </si>
  <si>
    <t xml:space="preserve">The goals are published in plain language and formally reviewed with stakeholders on a set schedule.</t>
  </si>
  <si>
    <t xml:space="preserve">What comes back from the review is documented and feeds goal and budget adjustments.</t>
  </si>
  <si>
    <t xml:space="preserve">The goals are widely recognized inside and outside the organization, cited routinely in reports and decisions, and revisited on a defined cycle with changes cascading into plans and the budget.</t>
  </si>
  <si>
    <t xml:space="preserve">4.1</t>
  </si>
  <si>
    <t xml:space="preserve">2. Develop approaches to achieve goals</t>
  </si>
  <si>
    <t xml:space="preserve">4. Adopt financial policies</t>
  </si>
  <si>
    <t xml:space="preserve">Develop policy on stabilization funds</t>
  </si>
  <si>
    <t xml:space="preserve">Adopt policies to guide the creation, maintenance, and use of financial-stabilization (rainy-day) resources.</t>
  </si>
  <si>
    <t xml:space="preserve">The government has not adopted a stabilization-fund (reserve) policy. Decisions in this area are made case by case, with nothing documented and no shared reference to point to.</t>
  </si>
  <si>
    <t xml:space="preserve">The government has a stabilization-fund (reserve) policy only in draft or in isolated pockets — incomplete, informal, or never formally adopted — with inconsistent application across funds and departments.</t>
  </si>
  <si>
    <t xml:space="preserve">An adopted policy states the target level, the conditions that permit a draw, and the requirement to replenish.</t>
  </si>
  <si>
    <t xml:space="preserve">Reserve balances are reported against the target each cycle, and any use follows the policy rather than the circumstance.</t>
  </si>
  <si>
    <t xml:space="preserve">Targets are derived from a documented risk assessment — revenue volatility, expenditure exposure, event likelihood — replenishment is automatic under the policy, and adequacy is stress-tested and reported to council and rating agencies.</t>
  </si>
  <si>
    <t xml:space="preserve">4.2</t>
  </si>
  <si>
    <t xml:space="preserve">Develop policy on fees and charges</t>
  </si>
  <si>
    <t xml:space="preserve">Adopt policies on how fees and charges are set and the extent to which they cover the cost of service.</t>
  </si>
  <si>
    <t xml:space="preserve">The government has not adopted a fees-and-charges policy. Decisions in this area are made case by case, with nothing documented and no shared reference to point to.</t>
  </si>
  <si>
    <t xml:space="preserve">The government has a fees-and-charges policy only in draft or in isolated pockets — incomplete, informal, or never formally adopted — with inconsistent application across funds and departments.</t>
  </si>
  <si>
    <t xml:space="preserve">An adopted policy states the intended cost-recovery level for each service or service category and the review cycle for fees.</t>
  </si>
  <si>
    <t xml:space="preserve">Fees are set and updated against the policy's targets, and departures are identified.</t>
  </si>
  <si>
    <t xml:space="preserve">Full cost is known for every fee-supported service, the tax-supported share is an explicit decision of council reviewed on a cycle, and any subsidy is stated as a deliberate policy choice with its rationale and beneficiaries.</t>
  </si>
  <si>
    <t xml:space="preserve">4.3</t>
  </si>
  <si>
    <t xml:space="preserve">Develop policy on debt issuance and management</t>
  </si>
  <si>
    <t xml:space="preserve">Adopt policies to guide the issuance and management of debt.</t>
  </si>
  <si>
    <t xml:space="preserve">The government has not adopted a debt issuance and management policy. Decisions in this area are made case by case, with nothing documented and no shared reference to point to.</t>
  </si>
  <si>
    <t xml:space="preserve">The government has a debt issuance and management policy only in draft or in isolated pockets — incomplete, informal, or never formally adopted — with inconsistent application across funds and departments.</t>
  </si>
  <si>
    <t xml:space="preserve">An adopted policy covers permitted purposes, structure, term, and ongoing management of debt.</t>
  </si>
  <si>
    <t xml:space="preserve">Proposed borrowing is tested against the policy before it goes to the governing body.</t>
  </si>
  <si>
    <t xml:space="preserve">Debt strategy is set within the long-range plan, with term matched to asset life and each issue tested for affordability and intergenerational equity — so borrowing is a financing strategy, not a funding gap filler.</t>
  </si>
  <si>
    <t xml:space="preserve">4.3a</t>
  </si>
  <si>
    <t xml:space="preserve">Develop policy on debt level and capacity</t>
  </si>
  <si>
    <t xml:space="preserve">Adopt a policy on the maximum amount of debt and debt service outstanding at any one time.</t>
  </si>
  <si>
    <t xml:space="preserve">The government has not adopted a debt-level and debt-capacity policy. Decisions in this area are made case by case, with nothing documented and no shared reference to point to.</t>
  </si>
  <si>
    <t xml:space="preserve">The government has a debt-level and debt-capacity policy only in draft or in isolated pockets — incomplete, informal, or never formally adopted — with inconsistent application across funds and departments.</t>
  </si>
  <si>
    <t xml:space="preserve">Explicit ceilings on total debt and annual debt service are adopted, tied to a measurable base such as revenue or assessment.</t>
  </si>
  <si>
    <t xml:space="preserve">Outstanding and planned debt are measured against the ceilings before capital decisions are taken.</t>
  </si>
  <si>
    <t xml:space="preserve">Remaining capacity is modelled across the full planning horizon and published alongside the capital plan, actively governing which capital priorities proceed and in which year.</t>
  </si>
  <si>
    <t xml:space="preserve">4.4</t>
  </si>
  <si>
    <t xml:space="preserve">Develop policy on use of one-time revenues</t>
  </si>
  <si>
    <t xml:space="preserve">Adopt a policy limiting the use of one-time revenues for ongoing expenditures.</t>
  </si>
  <si>
    <t xml:space="preserve">The government has not adopted a policy on the use of one-time revenues. Decisions in this area are made case by case, with nothing documented and no shared reference to point to.</t>
  </si>
  <si>
    <t xml:space="preserve">The government has a policy on the use of one-time revenues only in draft or in isolated pockets — incomplete, informal, or never formally adopted — with inconsistent application across funds and departments.</t>
  </si>
  <si>
    <t xml:space="preserve">An adopted policy defines one-time revenues and restricts their use to one-time purposes.</t>
  </si>
  <si>
    <t xml:space="preserve">The budget identifies one-time sources and discloses where they have been applied.</t>
  </si>
  <si>
    <t xml:space="preserve">Reliance on one-time revenue is measured as a structural-balance risk, reported to council, and reduced on a stated schedule — so temporary money never quietly funds permanent commitments.</t>
  </si>
  <si>
    <t xml:space="preserve">4.4a</t>
  </si>
  <si>
    <t xml:space="preserve">Evaluate the use of unpredictable revenues</t>
  </si>
  <si>
    <t xml:space="preserve">Identify major revenue sources considered unpredictable and define how they may be used.</t>
  </si>
  <si>
    <t xml:space="preserve">The government has not adopted a defined approach to unpredictable revenues. Decisions in this area are made case by case, with nothing documented and no shared reference to point to.</t>
  </si>
  <si>
    <t xml:space="preserve">The government has a defined approach to unpredictable revenues only in draft or in isolated pockets — incomplete, informal, or never formally adopted — with inconsistent application across funds and departments.</t>
  </si>
  <si>
    <t xml:space="preserve">Volatile sources are identified and a rule sets how much of them may be relied on in the budget.</t>
  </si>
  <si>
    <t xml:space="preserve">Volatile revenues are budgeted to the rule and monitored against actuals through the year.</t>
  </si>
  <si>
    <t xml:space="preserve">Surpluses from volatile sources flow automatically to reserves or one-time uses under the rule, so windfalls never enter the recurring base and shortfalls do not force mid-year service cuts.</t>
  </si>
  <si>
    <t xml:space="preserve">4.5</t>
  </si>
  <si>
    <t xml:space="preserve">Develop policy on balancing the operating budget</t>
  </si>
  <si>
    <t xml:space="preserve">Adopt a policy that defines a balanced budget, commits to structural balance, and discloses any planned deviation.</t>
  </si>
  <si>
    <t xml:space="preserve">The government has not adopted a balanced-budget policy. Decisions in this area are made case by case, with nothing documented and no shared reference to point to.</t>
  </si>
  <si>
    <t xml:space="preserve">The government has a balanced-budget policy only in draft or in isolated pockets — incomplete, informal, or never formally adopted — with inconsistent application across funds and departments.</t>
  </si>
  <si>
    <t xml:space="preserve">An adopted policy defines a balanced budget, requires recurring revenues to cover recurring expenditures, and requires any deviation to be disclosed.</t>
  </si>
  <si>
    <t xml:space="preserve">The budget demonstrates structural balance and quantifies the gap wherever one-time measures have been used.</t>
  </si>
  <si>
    <t xml:space="preserve">Structural balance is measured and reported for every year of the multi-year plan, and any reliance on one-time measures is paired with a costed, scheduled plan to restore balance — the deficit is named before it compounds.</t>
  </si>
  <si>
    <t xml:space="preserve">4.6</t>
  </si>
  <si>
    <t xml:space="preserve">Develop policy on revenue diversification</t>
  </si>
  <si>
    <t xml:space="preserve">Adopt a policy that encourages a diversity of revenue sources.</t>
  </si>
  <si>
    <t xml:space="preserve">The government has not adopted a revenue-diversification policy. Decisions in this area are made case by case, with nothing documented and no shared reference to point to.</t>
  </si>
  <si>
    <t xml:space="preserve">The government has a revenue-diversification policy only in draft or in isolated pockets — incomplete, informal, or never formally adopted — with inconsistent application across funds and departments.</t>
  </si>
  <si>
    <t xml:space="preserve">An adopted policy states the intent to avoid over-reliance on any one source and how the mix will be monitored.</t>
  </si>
  <si>
    <t xml:space="preserve">Revenue concentration is reported and weighed when rate and source decisions are made.</t>
  </si>
  <si>
    <t xml:space="preserve">The revenue mix is actively managed against volatility, equity, and competitiveness objectives under a stated long-term revenue strategy rather than adjusted source by source.</t>
  </si>
  <si>
    <t xml:space="preserve">4.7</t>
  </si>
  <si>
    <t xml:space="preserve">Develop policy on contingency planning</t>
  </si>
  <si>
    <t xml:space="preserve">Adopt a policy to guide financial actions in emergencies, disasters, or other unexpected events.</t>
  </si>
  <si>
    <t xml:space="preserve">The government has not adopted a financial contingency-planning policy. Decisions in this area are made case by case, with nothing documented and no shared reference to point to.</t>
  </si>
  <si>
    <t xml:space="preserve">The government has a financial contingency-planning policy only in draft or in isolated pockets — incomplete, informal, or never formally adopted — with inconsistent application across funds and departments.</t>
  </si>
  <si>
    <t xml:space="preserve">An adopted policy sets out triggers and the actions available in emergencies, disasters, and sharp downturns.</t>
  </si>
  <si>
    <t xml:space="preserve">The plan is invoked when conditions deteriorate and updated after events and near-misses.</t>
  </si>
  <si>
    <t xml:space="preserve">Contingency triggers and pre-authorized responses are rehearsed through scenario exercises and reconciled with reserve levels, so the response is already funded and agreed before it is needed.</t>
  </si>
  <si>
    <t xml:space="preserve">5.1</t>
  </si>
  <si>
    <t xml:space="preserve">5. Develop programmatic, operating &amp; capital policies &amp; plans</t>
  </si>
  <si>
    <t xml:space="preserve">Prepare policies and plans to guide the design of programs and services</t>
  </si>
  <si>
    <t xml:space="preserve">Develop and adopt policies and plans that translate broad goals into the design of specific programs and services.</t>
  </si>
  <si>
    <t xml:space="preserve">The government has not adopted policies and plans that guide the design of programs and services. Decisions in this area are made case by case, with nothing documented and no shared reference to point to.</t>
  </si>
  <si>
    <t xml:space="preserve">The government has policies and plans that guide the design of programs and services only in draft or in isolated pockets — incomplete, informal, or never formally adopted — with inconsistent application across funds and departments.</t>
  </si>
  <si>
    <t xml:space="preserve">Adopted service policies and standards translate the broad goals into requirements that program design must meet.</t>
  </si>
  <si>
    <t xml:space="preserve">New and existing programs are tested against these policies when funding is decided.</t>
  </si>
  <si>
    <t xml:space="preserve">Service standards flow directly from the goals, and programs are periodically tested against them — those that no longer advance a goal are visibly redesigned, reduced, or discontinued rather than carried forward.</t>
  </si>
  <si>
    <t xml:space="preserve">5.2</t>
  </si>
  <si>
    <t xml:space="preserve">Prepare policies and plans for capital asset acquisition, maintenance, replacement, and retirement</t>
  </si>
  <si>
    <t xml:space="preserve">Adopt policies and plans covering the full capital-asset life cycle.</t>
  </si>
  <si>
    <t xml:space="preserve">The government has not adopted policies and plans for the capital-asset life cycle. Decisions in this area are made case by case, with nothing documented and no shared reference to point to.</t>
  </si>
  <si>
    <t xml:space="preserve">The government has policies and plans for the capital-asset life cycle only in draft or in isolated pockets — incomplete, informal, or never formally adopted — with inconsistent application across funds and departments.</t>
  </si>
  <si>
    <t xml:space="preserve">Adopted policies and plans cover acquisition, maintenance, replacement, and retirement, with standards for each stage.</t>
  </si>
  <si>
    <t xml:space="preserve">Capital and maintenance budgets follow the lifecycle plan rather than the year's available room.</t>
  </si>
  <si>
    <t xml:space="preserve">Lifecycle cost — acquisition, operating, maintenance, renewal, disposal — is modelled by asset class and drives both the capital plan and the reserve contributions that will fund renewal when it falls due.</t>
  </si>
  <si>
    <t xml:space="preserve">6.1</t>
  </si>
  <si>
    <t xml:space="preserve">6. Develop programs &amp; services consistent with policies &amp; plans</t>
  </si>
  <si>
    <t xml:space="preserve">Develop programs and evaluate delivery mechanisms</t>
  </si>
  <si>
    <t xml:space="preserve">Develop programs consistent with policies and plans and evaluate alternative service-delivery mechanisms.</t>
  </si>
  <si>
    <t xml:space="preserve">The government does not carry out development of programs and evaluation of delivery mechanisms in any organized way. Where it happens it is reactive, undocumented, and dependent on particular individuals.</t>
  </si>
  <si>
    <t xml:space="preserve">The government carries out development of programs and evaluation of delivery mechanisms only partially or informally — methods vary, little is documented, and coverage is uneven across funds, departments, or years.</t>
  </si>
  <si>
    <t xml:space="preserve">Programs are designed to meet the adopted policies, and delivery options — in-house, shared, contracted, partnered — are compared before a method is chosen.</t>
  </si>
  <si>
    <t xml:space="preserve">Delivery choices rest on documented cost and quality evidence and are revisited rather than settled permanently.</t>
  </si>
  <si>
    <t xml:space="preserve">Delivery models are re-tested against alternatives on a defined cycle using cost and outcome evidence, and resources are visibly reallocated toward the approaches that demonstrably perform.</t>
  </si>
  <si>
    <t xml:space="preserve">6.2</t>
  </si>
  <si>
    <t xml:space="preserve">Develop options for meeting capital needs and evaluate acquisition alternatives</t>
  </si>
  <si>
    <t xml:space="preserve">Develop capital-project options consistent with policies and evaluate alternatives for acquiring capital assets.</t>
  </si>
  <si>
    <t xml:space="preserve">The government does not carry out development and evaluation of options for meeting capital needs in any organized way. Where it happens it is reactive, undocumented, and dependent on particular individuals.</t>
  </si>
  <si>
    <t xml:space="preserve">The government carries out development and evaluation of options for meeting capital needs only partially or informally — methods vary, little is documented, and coverage is uneven across funds, departments, or years.</t>
  </si>
  <si>
    <t xml:space="preserve">Each capital need is brought forward with alternatives compared — build, buy, lease, partner, or defer.</t>
  </si>
  <si>
    <t xml:space="preserve">The recommended option is justified against the alternatives in the capital request itself.</t>
  </si>
  <si>
    <t xml:space="preserve">Every significant capital need arrives with costed alternatives including non-capital and do-nothing options, evaluated on lifecycle cost, risk, and contribution to the goals — so capital is a considered choice, not a default.</t>
  </si>
  <si>
    <t xml:space="preserve">6.3</t>
  </si>
  <si>
    <t xml:space="preserve">Identify functions, programs, and/or activities of organizational units</t>
  </si>
  <si>
    <t xml:space="preserve">Identify and describe the functions, programs, and activities of each organizational unit.</t>
  </si>
  <si>
    <t xml:space="preserve">The government has not adopted a defined structure of unit functions, programs, and activities. Decisions in this area are made case by case, with nothing documented and no shared reference to point to.</t>
  </si>
  <si>
    <t xml:space="preserve">The government has a defined structure of unit functions, programs, and activities only in draft or in isolated pockets — incomplete, informal, or never formally adopted — with inconsistent application across funds and departments.</t>
  </si>
  <si>
    <t xml:space="preserve">Every organizational unit is mapped to its functions, programs, and activities on a consistent basis.</t>
  </si>
  <si>
    <t xml:space="preserve">The structure anchors budgeting, costing, and performance reporting rather than existing only on an org chart.</t>
  </si>
  <si>
    <t xml:space="preserve">The program structure is the common spine for budget, cost, and results, so for any unit a reader can see what it does, what it costs, and how well it performs in one place.</t>
  </si>
  <si>
    <t xml:space="preserve">6.4</t>
  </si>
  <si>
    <t xml:space="preserve">Develop performance measures</t>
  </si>
  <si>
    <t xml:space="preserve">Develop and use performance measures (inputs, outputs, efficiency, effectiveness) linked to program goals.</t>
  </si>
  <si>
    <t xml:space="preserve">The government has not adopted a set of performance measures. Decisions in this area are made case by case, with nothing documented and no shared reference to point to.</t>
  </si>
  <si>
    <t xml:space="preserve">The government has a set of performance measures only in draft or in isolated pockets — incomplete, informal, or never formally adopted — with inconsistent application across funds and departments.</t>
  </si>
  <si>
    <t xml:space="preserve">Measures cover inputs, outputs, efficiency, and effectiveness, and each connects to a program goal.</t>
  </si>
  <si>
    <t xml:space="preserve">Results are reported on a regular cycle and discussed at the point where resources are allocated.</t>
  </si>
  <si>
    <t xml:space="preserve">Measures demonstrably move dollars: funding decisions cite the results, persistent underperformance triggers redesign or reallocation, and measures that no longer inform a decision are retired rather than accumulated.</t>
  </si>
  <si>
    <t xml:space="preserve">6.4a</t>
  </si>
  <si>
    <t xml:space="preserve">Develop performance benchmarks</t>
  </si>
  <si>
    <t xml:space="preserve">Develop comparative performance benchmarks to assess service quality and cost-effectiveness.</t>
  </si>
  <si>
    <t xml:space="preserve">The government has not adopted comparative performance benchmarks. Decisions in this area are made case by case, with nothing documented and no shared reference to point to.</t>
  </si>
  <si>
    <t xml:space="preserve">The government has comparative performance benchmarks only in draft or in isolated pockets — incomplete, informal, or never formally adopted — with inconsistent application across funds and departments.</t>
  </si>
  <si>
    <t xml:space="preserve">Key measures are compared against peers, recognized standards, or the government's own prior-year targets.</t>
  </si>
  <si>
    <t xml:space="preserve">Benchmarks frame the targets set and prompt questions during budget review.</t>
  </si>
  <si>
    <t xml:space="preserve">Benchmarking against comparable municipalities converts gaps into explicit improvement targets, and those targets carry resource implications into the budget rather than sitting in a report.</t>
  </si>
  <si>
    <t xml:space="preserve">7.1</t>
  </si>
  <si>
    <t xml:space="preserve">7. Develop management strategies</t>
  </si>
  <si>
    <t xml:space="preserve">Develop strategies to facilitate attainment of program and financial goals</t>
  </si>
  <si>
    <t xml:space="preserve">Develop an organizational structure and management strategies that support attainment of program and financial goals.</t>
  </si>
  <si>
    <t xml:space="preserve">The government has not adopted management strategies aligned to program and financial goals. Decisions in this area are made case by case, with nothing documented and no shared reference to point to.</t>
  </si>
  <si>
    <t xml:space="preserve">The government has management strategies aligned to program and financial goals only in draft or in isolated pockets — incomplete, informal, or never formally adopted — with inconsistent application across funds and departments.</t>
  </si>
  <si>
    <t xml:space="preserve">Documented strategies set out how the organization will be structured and managed to achieve its goals.</t>
  </si>
  <si>
    <t xml:space="preserve">The strategies translate into assignments, workplans, and budget requests with named owners.</t>
  </si>
  <si>
    <t xml:space="preserve">Management strategy, structure, and budget are set together and adjusted as results arrive, with accountability for each goal held by a named owner who controls the resources to deliver it.</t>
  </si>
  <si>
    <t xml:space="preserve">7.2</t>
  </si>
  <si>
    <t xml:space="preserve">Develop mechanisms for budgetary compliance</t>
  </si>
  <si>
    <t xml:space="preserve">Put mechanisms in place to detect and correct deviations from the adopted budget.</t>
  </si>
  <si>
    <t xml:space="preserve">The government has not adopted mechanisms for budgetary compliance. Decisions in this area are made case by case, with nothing documented and no shared reference to point to.</t>
  </si>
  <si>
    <t xml:space="preserve">The government has mechanisms for budgetary compliance only in draft or in isolated pockets — incomplete, informal, or never formally adopted — with inconsistent application across funds and departments.</t>
  </si>
  <si>
    <t xml:space="preserve">Appropriation controls, approval thresholds, and monitoring routines are documented and in force.</t>
  </si>
  <si>
    <t xml:space="preserve">The controls detect and correct deviations during the year rather than at year-end.</t>
  </si>
  <si>
    <t xml:space="preserve">Controls are proportionate and automated where possible, exceptions are rare and quickly resolved, and compliance patterns feed back into more accurate estimates the following cycle.</t>
  </si>
  <si>
    <t xml:space="preserve">7.3</t>
  </si>
  <si>
    <t xml:space="preserve">Develop the type, presentation, and time period of the budget</t>
  </si>
  <si>
    <t xml:space="preserve">Choose the budget type, presentation, and time period that best fit the government's needs.</t>
  </si>
  <si>
    <t xml:space="preserve">The government has not adopted a deliberate choice of budget type, presentation, and time period. Decisions in this area are made case by case, with nothing documented and no shared reference to point to.</t>
  </si>
  <si>
    <t xml:space="preserve">The government has a deliberate choice of budget type, presentation, and time period only in draft or in isolated pockets — incomplete, informal, or never formally adopted — with inconsistent application across funds and departments.</t>
  </si>
  <si>
    <t xml:space="preserve">The budget basis, structure, and period are documented, with the reasons they suit this government.</t>
  </si>
  <si>
    <t xml:space="preserve">The chosen format is applied consistently and supports the decisions the governing body has to make.</t>
  </si>
  <si>
    <t xml:space="preserve">The format actively communicates the line from goals to services to dollars, and is reviewed against reader needs and peer practice rather than inherited unchanged.</t>
  </si>
  <si>
    <t xml:space="preserve">8.1</t>
  </si>
  <si>
    <t xml:space="preserve">3. Develop a budget consistent with approaches to achieve goals</t>
  </si>
  <si>
    <t xml:space="preserve">8. Develop a process for preparing &amp; adopting a budget</t>
  </si>
  <si>
    <t xml:space="preserve">Develop a budget calendar</t>
  </si>
  <si>
    <t xml:space="preserve">Publish a comprehensive budget calendar specifying tasks, timelines, roles, and points for participation.</t>
  </si>
  <si>
    <t xml:space="preserve">The government has not adopted a budget calendar. Decisions in this area are made case by case, with nothing documented and no shared reference to point to.</t>
  </si>
  <si>
    <t xml:space="preserve">The government has a budget calendar only in draft or in isolated pockets — incomplete, informal, or never formally adopted — with inconsistent application across funds and departments.</t>
  </si>
  <si>
    <t xml:space="preserve">A published calendar lists every task, owner, and date from preparation through adoption.</t>
  </si>
  <si>
    <t xml:space="preserve">Progress is tracked against the calendar and milestones are actively managed.</t>
  </si>
  <si>
    <t xml:space="preserve">The calendar reserves genuine time for goal-setting, public input, and deliberation before the numbers close, and performance against it is reviewed and improved each cycle.</t>
  </si>
  <si>
    <t xml:space="preserve">8.2</t>
  </si>
  <si>
    <t xml:space="preserve">Develop budget guidelines and instructions</t>
  </si>
  <si>
    <t xml:space="preserve">Prepare general policy guidelines and budget-preparation instructions for each budget cycle.</t>
  </si>
  <si>
    <t xml:space="preserve">The government has not adopted budget guidelines and preparation instructions. Decisions in this area are made case by case, with nothing documented and no shared reference to point to.</t>
  </si>
  <si>
    <t xml:space="preserve">The government has budget guidelines and preparation instructions only in draft or in isolated pockets — incomplete, informal, or never formally adopted — with inconsistent application across funds and departments.</t>
  </si>
  <si>
    <t xml:space="preserve">Written guidance issues each cycle covering policy direction, assumptions, and submission requirements.</t>
  </si>
  <si>
    <t xml:space="preserve">Submissions are prepared to the guidance and checked against it before review.</t>
  </si>
  <si>
    <t xml:space="preserve">Instructions set the fiscal envelope and require every request to name the goal it serves and to justify continuing base spending — not merely the increment.</t>
  </si>
  <si>
    <t xml:space="preserve">8.3</t>
  </si>
  <si>
    <t xml:space="preserve">Develop mechanisms for coordinating budget preparation and review</t>
  </si>
  <si>
    <t xml:space="preserve">Assign responsibilities and mechanisms to coordinate the preparation and review of the budget.</t>
  </si>
  <si>
    <t xml:space="preserve">The government has not adopted mechanisms for coordinating budget preparation and review. Decisions in this area are made case by case, with nothing documented and no shared reference to point to.</t>
  </si>
  <si>
    <t xml:space="preserve">The government has mechanisms for coordinating budget preparation and review only in draft or in isolated pockets — incomplete, informal, or never formally adopted — with inconsistent application across funds and departments.</t>
  </si>
  <si>
    <t xml:space="preserve">Roles, hand-offs, and review gates for preparing and reviewing the budget are documented and assigned.</t>
  </si>
  <si>
    <t xml:space="preserve">Coordination keeps the process on schedule and submissions consistent across departments.</t>
  </si>
  <si>
    <t xml:space="preserve">A single owner is accountable for the integrity of the process end to end, and the coordination mechanism is refined each cycle against where it actually broke down.</t>
  </si>
  <si>
    <t xml:space="preserve">8.4</t>
  </si>
  <si>
    <t xml:space="preserve">Develop procedures to facilitate budget review, discussion, modification, and adoption</t>
  </si>
  <si>
    <t xml:space="preserve">Implement procedures that support review, discussion, modification, and adoption of the proposed budget.</t>
  </si>
  <si>
    <t xml:space="preserve">The government has not adopted procedures for budget review, discussion, modification, and adoption. Decisions in this area are made case by case, with nothing documented and no shared reference to point to.</t>
  </si>
  <si>
    <t xml:space="preserve">The government has procedures for budget review, discussion, modification, and adoption only in draft or in isolated pockets — incomplete, informal, or never formally adopted — with inconsistent application across funds and departments.</t>
  </si>
  <si>
    <t xml:space="preserve">Documented procedures define how the governing body reviews, amends, and adopts the budget.</t>
  </si>
  <si>
    <t xml:space="preserve">The procedures are followed and give members the information they need to deliberate.</t>
  </si>
  <si>
    <t xml:space="preserve">Deliberation is structured around priorities and trade-offs, with options and their consequences presented — rather than a single package to accept or reject.</t>
  </si>
  <si>
    <t xml:space="preserve">8.5</t>
  </si>
  <si>
    <t xml:space="preserve">Identify opportunities for stakeholder input</t>
  </si>
  <si>
    <t xml:space="preserve">Provide clearly defined opportunities within the budget process for stakeholder input.</t>
  </si>
  <si>
    <t xml:space="preserve">The government does not carry out provision of defined opportunities for stakeholder input in any organized way. Where it happens it is reactive, undocumented, and dependent on particular individuals.</t>
  </si>
  <si>
    <t xml:space="preserve">The government carries out provision of defined opportunities for stakeholder input only partially or informally — methods vary, little is documented, and coverage is uneven across funds, departments, or years.</t>
  </si>
  <si>
    <t xml:space="preserve">Clear, well-timed input points are built into the budget process and communicated in advance.</t>
  </si>
  <si>
    <t xml:space="preserve">Input received is documented and demonstrably considered in the decisions that follow.</t>
  </si>
  <si>
    <t xml:space="preserve">Input is sought early enough to shape priorities rather than react to a finished budget, and the adopted budget reports what was heard and what changed as a result.</t>
  </si>
  <si>
    <t xml:space="preserve">9.1</t>
  </si>
  <si>
    <t xml:space="preserve">9. Develop &amp; evaluate financial options</t>
  </si>
  <si>
    <t xml:space="preserve">Conduct long-range financial planning</t>
  </si>
  <si>
    <t xml:space="preserve">Maintain a process that assesses the long-term financial implications of current and proposed policies and develops strategies to achieve goals.</t>
  </si>
  <si>
    <t xml:space="preserve">The government does not carry out long-range financial planning in any organized way. Where it happens it is reactive, undocumented, and dependent on particular individuals.</t>
  </si>
  <si>
    <t xml:space="preserve">The government carries out long-range financial planning only partially or informally — methods vary, little is documented, and coverage is uneven across funds, departments, or years.</t>
  </si>
  <si>
    <t xml:space="preserve">Revenues, expenditures, and key financial indicators are projected several years out, and current and proposed policies are tested against them.</t>
  </si>
  <si>
    <t xml:space="preserve">The long-range plan frames the annual budget and surfaces gaps before they arrive in a budget year.</t>
  </si>
  <si>
    <t xml:space="preserve">A multi-year financial plan is adopted alongside the budget, tests service-level and policy choices against long-term capacity, and is the reference the budget must reconcile to — with gap-closing strategies identified while there is still time to act.</t>
  </si>
  <si>
    <t xml:space="preserve">9.2</t>
  </si>
  <si>
    <t xml:space="preserve">Prepare revenue projections</t>
  </si>
  <si>
    <t xml:space="preserve">Prepare multi-year projections of revenues and other resources (at least three years).</t>
  </si>
  <si>
    <t xml:space="preserve">The government has not adopted multi-year revenue projections. Decisions in this area are made case by case, with nothing documented and no shared reference to point to.</t>
  </si>
  <si>
    <t xml:space="preserve">The government has multi-year revenue projections only in draft or in isolated pockets — incomplete, informal, or never formally adopted — with inconsistent application across funds and departments.</t>
  </si>
  <si>
    <t xml:space="preserve">Projections cover at least three years and all major sources, with assumptions and methods documented.</t>
  </si>
  <si>
    <t xml:space="preserve">Projections are compared against actuals and updated as conditions change.</t>
  </si>
  <si>
    <t xml:space="preserve">Projections span the full planning horizon with sensitivity ranges, and forecast accuracy is measured and reported so the method demonstrably improves over time.</t>
  </si>
  <si>
    <t xml:space="preserve">9.2a</t>
  </si>
  <si>
    <t xml:space="preserve">Analyze major revenues</t>
  </si>
  <si>
    <t xml:space="preserve">Maintain an in-depth understanding of major revenue sources and the factors driving them.</t>
  </si>
  <si>
    <t xml:space="preserve">The government does not carry out in-depth analysis of major revenue sources in any organized way. Where it happens it is reactive, undocumented, and dependent on particular individuals.</t>
  </si>
  <si>
    <t xml:space="preserve">The government carries out in-depth analysis of major revenue sources only partially or informally — methods vary, little is documented, and coverage is uneven across funds, departments, or years.</t>
  </si>
  <si>
    <t xml:space="preserve">The base, rate, drivers, and history of each major source are documented and understood.</t>
  </si>
  <si>
    <t xml:space="preserve">The analysis informs both the projections and the rate decisions put to the governing body.</t>
  </si>
  <si>
    <t xml:space="preserve">Each major source is modelled on its own drivers — assessment growth, economic base, usage — with sensitivity ranges, so council can see what moves the number and by how much before deciding.</t>
  </si>
  <si>
    <t xml:space="preserve">9.2b</t>
  </si>
  <si>
    <t xml:space="preserve">Evaluate the effect of changes to revenue source rates and bases</t>
  </si>
  <si>
    <t xml:space="preserve">Evaluate and understand the effect of potential changes to revenue rates and bases before they occur.</t>
  </si>
  <si>
    <t xml:space="preserve">The government does not carry out analysis of the effect of changes to revenue rates and bases in any organized way. Where it happens it is reactive, undocumented, and dependent on particular individuals.</t>
  </si>
  <si>
    <t xml:space="preserve">The government carries out analysis of the effect of changes to revenue rates and bases only partially or informally — methods vary, little is documented, and coverage is uneven across funds, departments, or years.</t>
  </si>
  <si>
    <t xml:space="preserve">The revenue effect of rate and base changes is estimated before the changes are made.</t>
  </si>
  <si>
    <t xml:space="preserve">These estimates inform rate-setting and are presented with the decision.</t>
  </si>
  <si>
    <t xml:space="preserve">Options are modelled routinely showing revenue, distributional, and competitiveness effects — including who bears the change — so tax and fee decisions are made with the consequences visible.</t>
  </si>
  <si>
    <t xml:space="preserve">9.2c</t>
  </si>
  <si>
    <t xml:space="preserve">Analyze tax and fee exemptions</t>
  </si>
  <si>
    <t xml:space="preserve">Periodically estimate the impact and foregone revenue from exemptions, discounts, and credits.</t>
  </si>
  <si>
    <t xml:space="preserve">The government does not carry out analysis of tax and fee exemptions in any organized way. Where it happens it is reactive, undocumented, and dependent on particular individuals.</t>
  </si>
  <si>
    <t xml:space="preserve">The government carries out analysis of tax and fee exemptions only partially or informally — methods vary, little is documented, and coverage is uneven across funds, departments, or years.</t>
  </si>
  <si>
    <t xml:space="preserve">Exemptions, discounts, and credits are identified and the revenue foregone is estimated.</t>
  </si>
  <si>
    <t xml:space="preserve">The cost of exemptions is weighed alongside direct spending when revenue policy is set.</t>
  </si>
  <si>
    <t xml:space="preserve">The full cost of every exemption is quantified and published, and each is periodically reviewed against whether it still achieves the purpose it was created for.</t>
  </si>
  <si>
    <t xml:space="preserve">9.2d</t>
  </si>
  <si>
    <t xml:space="preserve">Achieve consensus on a revenue forecast</t>
  </si>
  <si>
    <t xml:space="preserve">Develop a clear, open, trusted process for reaching consensus on the revenue forecast.</t>
  </si>
  <si>
    <t xml:space="preserve">The government does not carry out reaching consensus on a revenue forecast in any organized way. Where it happens it is reactive, undocumented, and dependent on particular individuals.</t>
  </si>
  <si>
    <t xml:space="preserve">The government carries out reaching consensus on a revenue forecast only partially or informally — methods vary, little is documented, and coverage is uneven across funds, departments, or years.</t>
  </si>
  <si>
    <t xml:space="preserve">A documented process brings the relevant parties to an agreed forecast before the budget is built.</t>
  </si>
  <si>
    <t xml:space="preserve">The agreed forecast is the single basis used to build the budget, not one input among several.</t>
  </si>
  <si>
    <t xml:space="preserve">The process is durable and insulated from pressure to forecast toward a desired result, all parties accept it as the planning basis, and its accuracy is tracked publicly over time.</t>
  </si>
  <si>
    <t xml:space="preserve">9.3</t>
  </si>
  <si>
    <t xml:space="preserve">Document revenue sources in a revenue manual</t>
  </si>
  <si>
    <t xml:space="preserve">Prepare and maintain a revenue manual documenting each source and factors relevant to present and future levels.</t>
  </si>
  <si>
    <t xml:space="preserve">The government has not adopted a revenue manual. Decisions in this area are made case by case, with nothing documented and no shared reference to point to.</t>
  </si>
  <si>
    <t xml:space="preserve">The government has a revenue manual only in draft or in isolated pockets — incomplete, informal, or never formally adopted — with inconsistent application across funds and departments.</t>
  </si>
  <si>
    <t xml:space="preserve">A manual documents each source: legal authority, rate, base, history, and the assumptions used.</t>
  </si>
  <si>
    <t xml:space="preserve">The manual is kept current and used in forecasting, rate review, and staff onboarding.</t>
  </si>
  <si>
    <t xml:space="preserve">The manual is comprehensive and actively maintained, so revenue analysis and institutional continuity do not depend on which individual happens to hold the file.</t>
  </si>
  <si>
    <t xml:space="preserve">9.4</t>
  </si>
  <si>
    <t xml:space="preserve">Prepare expenditure projections</t>
  </si>
  <si>
    <t xml:space="preserve">Prepare multi-year expenditure projections for each fund and for existing and proposed programs (at least three years).</t>
  </si>
  <si>
    <t xml:space="preserve">The government has not adopted multi-year expenditure projections. Decisions in this area are made case by case, with nothing documented and no shared reference to point to.</t>
  </si>
  <si>
    <t xml:space="preserve">The government has multi-year expenditure projections only in draft or in isolated pockets — incomplete, informal, or never formally adopted — with inconsistent application across funds and departments.</t>
  </si>
  <si>
    <t xml:space="preserve">Projections cover at least three years for each fund and program, with cost drivers stated.</t>
  </si>
  <si>
    <t xml:space="preserve">Projections are compared against actuals and prompt early corrective action when they diverge.</t>
  </si>
  <si>
    <t xml:space="preserve">Projections are built from documented drivers — compensation settlements, contracts, inflation, service growth, asset renewal — and tested against the revenue outlook so the plan stays affordable across its horizon.</t>
  </si>
  <si>
    <t xml:space="preserve">9.5</t>
  </si>
  <si>
    <t xml:space="preserve">Evaluate revenue and expenditure options</t>
  </si>
  <si>
    <t xml:space="preserve">Evaluate revenue and expenditure options together, considering implications for fund balance, debt, and other indicators.</t>
  </si>
  <si>
    <t xml:space="preserve">The government does not carry out combined evaluation of revenue and expenditure options in any organized way. Where it happens it is reactive, undocumented, and dependent on particular individuals.</t>
  </si>
  <si>
    <t xml:space="preserve">The government carries out combined evaluation of revenue and expenditure options only partially or informally — methods vary, little is documented, and coverage is uneven across funds, departments, or years.</t>
  </si>
  <si>
    <t xml:space="preserve">Revenue and spending options are considered together, with effects on fund balance, reserves, and debt identified.</t>
  </si>
  <si>
    <t xml:space="preserve">Trade-offs are made with the full financial picture in view rather than one side at a time.</t>
  </si>
  <si>
    <t xml:space="preserve">Options are put forward as integrated packages showing the effect of each on reserves, debt, structural balance, and goal delivery side by side — so council chooses between coherent positions, not isolated line items.</t>
  </si>
  <si>
    <t xml:space="preserve">9.6</t>
  </si>
  <si>
    <t xml:space="preserve">Develop a capital improvement plan</t>
  </si>
  <si>
    <t xml:space="preserve">Develop a CIP identifying priorities, time frames, and a financing plan (projecting at least five years).</t>
  </si>
  <si>
    <t xml:space="preserve">The government has not adopted a capital improvement plan (CIP). Decisions in this area are made case by case, with nothing documented and no shared reference to point to.</t>
  </si>
  <si>
    <t xml:space="preserve">The government has a capital improvement plan (CIP) only in draft or in isolated pockets — incomplete, informal, or never formally adopted — with inconsistent application across funds and departments.</t>
  </si>
  <si>
    <t xml:space="preserve">The CIP covers at least five years, lists prioritized projects, shows operating impact, and includes a financing plan.</t>
  </si>
  <si>
    <t xml:space="preserve">The CIP drives the capital budget and is updated annually against changed needs and capacity.</t>
  </si>
  <si>
    <t xml:space="preserve">Capital priorities flow from the goals and asset condition, the plan is financed across its full horizon, every project carries its operating impact, and the plan is reconciled annually to funding capacity and actual delivery performance.</t>
  </si>
  <si>
    <t xml:space="preserve">10.1</t>
  </si>
  <si>
    <t xml:space="preserve">10. Make choices necessary to adopt a budget</t>
  </si>
  <si>
    <t xml:space="preserve">Prepare and present a recommended budget</t>
  </si>
  <si>
    <t xml:space="preserve">Prepare and present a recommended budget that carries out the government's approaches to achieving goals.</t>
  </si>
  <si>
    <t xml:space="preserve">The government has not adopted a recommended budget that carries out the government's approaches to its goals. Decisions in this area are made case by case, with nothing documented and no shared reference to point to.</t>
  </si>
  <si>
    <t xml:space="preserve">The government has a recommended budget that carries out the government's approaches to its goals only in draft or in isolated pockets — incomplete, informal, or never formally adopted — with inconsistent application across funds and departments.</t>
  </si>
  <si>
    <t xml:space="preserve">A complete recommended budget is presented, tied to the adopted goals and plans.</t>
  </si>
  <si>
    <t xml:space="preserve">The recommendation is the working basis for deliberation and shows how dollars follow the stated priorities.</t>
  </si>
  <si>
    <t xml:space="preserve">The budget reads as the financial expression of the strategy: each significant decision is presented with the goal it serves, the alternatives weighed, and the outcome expected.</t>
  </si>
  <si>
    <t xml:space="preserve">10.1a</t>
  </si>
  <si>
    <t xml:space="preserve">Describe key policies, plans, and goals</t>
  </si>
  <si>
    <t xml:space="preserve">Describe the key policies, plans, and goals underlying the recommended budget.</t>
  </si>
  <si>
    <t xml:space="preserve">The government has not adopted a description of the key policies, plans, and goals behind the budget. Decisions in this area are made case by case, with nothing documented and no shared reference to point to.</t>
  </si>
  <si>
    <t xml:space="preserve">The government has a description of the key policies, plans, and goals behind the budget only in draft or in isolated pockets — incomplete, informal, or never formally adopted — with inconsistent application across funds and departments.</t>
  </si>
  <si>
    <t xml:space="preserve">The document states the goals, policies, and plans the budget is built to deliver.</t>
  </si>
  <si>
    <t xml:space="preserve">Budget choices throughout the document can be traced back to those statements.</t>
  </si>
  <si>
    <t xml:space="preserve">The opening establishes the strategy, and every subsequent section is traceable to it — so the link from goals to dollars is explicit rather than left for the reader to infer.</t>
  </si>
  <si>
    <t xml:space="preserve">10.1b</t>
  </si>
  <si>
    <t xml:space="preserve">Identify key issues</t>
  </si>
  <si>
    <t xml:space="preserve">Identify the key issues addressed in the budget.</t>
  </si>
  <si>
    <t xml:space="preserve">The government has not adopted a clear statement of the budget's key issues. Decisions in this area are made case by case, with nothing documented and no shared reference to point to.</t>
  </si>
  <si>
    <t xml:space="preserve">The government has a clear statement of the budget's key issues only in draft or in isolated pockets — incomplete, informal, or never formally adopted — with inconsistent application across funds and departments.</t>
  </si>
  <si>
    <t xml:space="preserve">The major issues, pressures, and choices the budget addresses are named up front.</t>
  </si>
  <si>
    <t xml:space="preserve">The stated issues frame the governing body's deliberation.</t>
  </si>
  <si>
    <t xml:space="preserve">Issues are presented with the options considered, their trade-offs, and the rationale for the recommendation — so readers understand not only what was decided but why.</t>
  </si>
  <si>
    <t xml:space="preserve">10.1c</t>
  </si>
  <si>
    <t xml:space="preserve">Provide a financial overview</t>
  </si>
  <si>
    <t xml:space="preserve">Provide a financial overview of the government's condition and the budget.</t>
  </si>
  <si>
    <t xml:space="preserve">The government has not adopted a financial overview of the government's condition and the budget. Decisions in this area are made case by case, with nothing documented and no shared reference to point to.</t>
  </si>
  <si>
    <t xml:space="preserve">The government has a financial overview of the government's condition and the budget only in draft or in isolated pockets — incomplete, informal, or never formally adopted — with inconsistent application across funds and departments.</t>
  </si>
  <si>
    <t xml:space="preserve">The document summarizes revenues, expenditures, fund balances, and debt across all funds.</t>
  </si>
  <si>
    <t xml:space="preserve">The overview orients readers to the whole picture before the detail begins.</t>
  </si>
  <si>
    <t xml:space="preserve">The overview ties the year's figures to multi-year trend, reserve and debt position, and structural balance, giving a reader the condition of the government at a glance.</t>
  </si>
  <si>
    <t xml:space="preserve">10.1d</t>
  </si>
  <si>
    <t xml:space="preserve">Provide a guide to operations</t>
  </si>
  <si>
    <t xml:space="preserve">Provide a guide to the operations and organizational units funded in the budget.</t>
  </si>
  <si>
    <t xml:space="preserve">The government has not adopted a guide to the operations funded in the budget. Decisions in this area are made case by case, with nothing documented and no shared reference to point to.</t>
  </si>
  <si>
    <t xml:space="preserve">The government has a guide to the operations funded in the budget only in draft or in isolated pockets — incomplete, informal, or never formally adopted — with inconsistent application across funds and departments.</t>
  </si>
  <si>
    <t xml:space="preserve">Departments, services, and staffing funded by the budget are described.</t>
  </si>
  <si>
    <t xml:space="preserve">Readers can see what each unit does and what it costs.</t>
  </si>
  <si>
    <t xml:space="preserve">Each unit is presented with its services, staffing, budget, the goals it serves, and its performance results together, so operations and outcomes can be read in one place.</t>
  </si>
  <si>
    <t xml:space="preserve">10.1e</t>
  </si>
  <si>
    <t xml:space="preserve">Explain the budgetary basis of accounting</t>
  </si>
  <si>
    <t xml:space="preserve">Explain the budgetary basis of accounting and how it differs from the GAAP basis.</t>
  </si>
  <si>
    <t xml:space="preserve">The government has not adopted an explanation of the budgetary basis of accounting. Decisions in this area are made case by case, with nothing documented and no shared reference to point to.</t>
  </si>
  <si>
    <t xml:space="preserve">The government has an explanation of the budgetary basis of accounting only in draft or in isolated pockets — incomplete, informal, or never formally adopted — with inconsistent application across funds and departments.</t>
  </si>
  <si>
    <t xml:space="preserve">The budgetary basis is stated and the differences from the GAAP basis are explained.</t>
  </si>
  <si>
    <t xml:space="preserve">Readers can reconcile budget figures to the financial statements.</t>
  </si>
  <si>
    <t xml:space="preserve">The explanation includes a reconciliation to the audited statements, so budget-to-actual results can be traced to the financial reports without specialist knowledge.</t>
  </si>
  <si>
    <t xml:space="preserve">10.1f</t>
  </si>
  <si>
    <t xml:space="preserve">Prepare a budget summary</t>
  </si>
  <si>
    <t xml:space="preserve">Prepare a concise budget summary for a general audience.</t>
  </si>
  <si>
    <t xml:space="preserve">The government has not adopted a concise budget summary. Decisions in this area are made case by case, with nothing documented and no shared reference to point to.</t>
  </si>
  <si>
    <t xml:space="preserve">The government has a concise budget summary only in draft or in isolated pockets — incomplete, informal, or never formally adopted — with inconsistent application across funds and departments.</t>
  </si>
  <si>
    <t xml:space="preserve">A short, plain-language summary is prepared for a general audience.</t>
  </si>
  <si>
    <t xml:space="preserve">The summary is actively used in public communication about the budget.</t>
  </si>
  <si>
    <t xml:space="preserve">The summary uses visuals and per-household figures, is distributed through the channels residents actually use, and makes the budget genuinely accessible to a non-specialist.</t>
  </si>
  <si>
    <t xml:space="preserve">10.1g</t>
  </si>
  <si>
    <t xml:space="preserve">Present the budget in a clear, easy-to-use format</t>
  </si>
  <si>
    <t xml:space="preserve">Present the budget in a clear, well-organized, easy-to-use format.</t>
  </si>
  <si>
    <t xml:space="preserve">The government has not adopted a clear, easy-to-use budget presentation. Decisions in this area are made case by case, with nothing documented and no shared reference to point to.</t>
  </si>
  <si>
    <t xml:space="preserve">The government has a clear, easy-to-use budget presentation only in draft or in isolated pockets — incomplete, informal, or never formally adopted — with inconsistent application across funds and departments.</t>
  </si>
  <si>
    <t xml:space="preserve">The document is organized with navigation, consistent tables, and readable design.</t>
  </si>
  <si>
    <t xml:space="preserve">Users can reliably find and understand what they need without assistance.</t>
  </si>
  <si>
    <t xml:space="preserve">The document is designed around its readers — navigable, consistent, visually clear — and published in formats that let others reuse the underlying data.</t>
  </si>
  <si>
    <t xml:space="preserve">10.2</t>
  </si>
  <si>
    <t xml:space="preserve">Adopt the budget</t>
  </si>
  <si>
    <t xml:space="preserve">Adopt the budget through the legislative review-and-approval process.</t>
  </si>
  <si>
    <t xml:space="preserve">The government does not carry out legislative adoption of the budget in any organized way. Where it happens it is reactive, undocumented, and dependent on particular individuals.</t>
  </si>
  <si>
    <t xml:space="preserve">The government carries out legislative adoption of the budget only partially or informally — methods vary, little is documented, and coverage is uneven across funds, departments, or years.</t>
  </si>
  <si>
    <t xml:space="preserve">The budget is adopted through a defined legislative process within statutory deadlines.</t>
  </si>
  <si>
    <t xml:space="preserve">Adoption follows genuine deliberation and the decisions are properly documented.</t>
  </si>
  <si>
    <t xml:space="preserve">Adoption reflects deliberate priority choices, is completed on time, and the decisions and their rationale are recorded for the public record rather than passed as a formality.</t>
  </si>
  <si>
    <t xml:space="preserve">11.1</t>
  </si>
  <si>
    <t xml:space="preserve">4. Evaluate performance and make adjustments</t>
  </si>
  <si>
    <t xml:space="preserve">11. Monitor, measure &amp; evaluate performance</t>
  </si>
  <si>
    <t xml:space="preserve">Monitor, measure, and evaluate program performance</t>
  </si>
  <si>
    <t xml:space="preserve">Monitor, measure, and evaluate program performance against established goals.</t>
  </si>
  <si>
    <t xml:space="preserve">The government does not carry out monitoring and evaluation of program performance against goals in any organized way. Where it happens it is reactive, undocumented, and dependent on particular individuals.</t>
  </si>
  <si>
    <t xml:space="preserve">The government carries out monitoring and evaluation of program performance against goals only partially or informally — methods vary, little is documented, and coverage is uneven across funds, departments, or years.</t>
  </si>
  <si>
    <t xml:space="preserve">Defined measures are tracked against targets for each major program on a set schedule.</t>
  </si>
  <si>
    <t xml:space="preserve">Results are reviewed by management and prompt action where programs miss their targets.</t>
  </si>
  <si>
    <t xml:space="preserve">Results are reported publicly on a regular cycle and reviewed by council, and persistent underperformance produces a concrete decision — redesign, reallocation, or discontinuation.</t>
  </si>
  <si>
    <t xml:space="preserve">11.1a</t>
  </si>
  <si>
    <t xml:space="preserve">Monitor, measure, and evaluate stakeholder satisfaction</t>
  </si>
  <si>
    <t xml:space="preserve">Monitor, measure, and evaluate stakeholder satisfaction with programs and services.</t>
  </si>
  <si>
    <t xml:space="preserve">The government does not carry out monitoring of stakeholder satisfaction in any organized way. Where it happens it is reactive, undocumented, and dependent on particular individuals.</t>
  </si>
  <si>
    <t xml:space="preserve">The government carries out monitoring of stakeholder satisfaction only partially or informally — methods vary, little is documented, and coverage is uneven across funds, departments, or years.</t>
  </si>
  <si>
    <t xml:space="preserve">Satisfaction data on key services is collected on a regular, consistent basis.</t>
  </si>
  <si>
    <t xml:space="preserve">Satisfaction results inform service-level and budget decisions.</t>
  </si>
  <si>
    <t xml:space="preserve">Satisfaction and service-experience data are collected on a consistent cycle, segmented across the community, and weighed alongside operational measures when priorities and service levels are set.</t>
  </si>
  <si>
    <t xml:space="preserve">11.2</t>
  </si>
  <si>
    <t xml:space="preserve">Monitor, measure, and evaluate budgetary performance</t>
  </si>
  <si>
    <t xml:space="preserve">Monitor, measure, and evaluate budget-to-actual (budgetary) performance.</t>
  </si>
  <si>
    <t xml:space="preserve">The government does not carry out monitoring of budget-to-actual (budgetary) performance in any organized way. Where it happens it is reactive, undocumented, and dependent on particular individuals.</t>
  </si>
  <si>
    <t xml:space="preserve">The government carries out monitoring of budget-to-actual (budgetary) performance only partially or informally — methods vary, little is documented, and coverage is uneven across funds, departments, or years.</t>
  </si>
  <si>
    <t xml:space="preserve">Actuals are compared to budget at regular intervals across all funds and departments.</t>
  </si>
  <si>
    <t xml:space="preserve">Variances are explained and drive corrective action during the year, not after it.</t>
  </si>
  <si>
    <t xml:space="preserve">Reporting pairs variance explanation with a forecast to year-end, and the patterns are carried back into the next budget so estimates measurably improve.</t>
  </si>
  <si>
    <t xml:space="preserve">11.3</t>
  </si>
  <si>
    <t xml:space="preserve">Monitor, measure, and evaluate financial condition</t>
  </si>
  <si>
    <t xml:space="preserve">Monitor, measure, and evaluate the government's overall financial condition.</t>
  </si>
  <si>
    <t xml:space="preserve">The government does not carry out monitoring of overall financial condition in any organized way. Where it happens it is reactive, undocumented, and dependent on particular individuals.</t>
  </si>
  <si>
    <t xml:space="preserve">The government carries out monitoring of overall financial condition only partially or informally — methods vary, little is documented, and coverage is uneven across funds, departments, or years.</t>
  </si>
  <si>
    <t xml:space="preserve">A defined set of indicators — liquidity, reserves, debt burden, structural balance — is tracked over time.</t>
  </si>
  <si>
    <t xml:space="preserve">Deteriorating indicators trigger a documented management response.</t>
  </si>
  <si>
    <t xml:space="preserve">The indicator set is tracked against explicit targets and peer results, published, and movement in the wrong direction triggers a defined response before the position becomes difficult to reverse.</t>
  </si>
  <si>
    <t xml:space="preserve">11.4</t>
  </si>
  <si>
    <t xml:space="preserve">Monitor, measure, and evaluate external factors</t>
  </si>
  <si>
    <t xml:space="preserve">Monitor, measure, and evaluate external factors affecting the budget and plans.</t>
  </si>
  <si>
    <t xml:space="preserve">The government does not carry out monitoring of external factors affecting the budget in any organized way. Where it happens it is reactive, undocumented, and dependent on particular individuals.</t>
  </si>
  <si>
    <t xml:space="preserve">The government carries out monitoring of external factors affecting the budget only partially or informally — methods vary, little is documented, and coverage is uneven across funds, departments, or years.</t>
  </si>
  <si>
    <t xml:space="preserve">Defined economic, legislative, and demographic factors affecting the budget are monitored on a set basis.</t>
  </si>
  <si>
    <t xml:space="preserve">Material changes trigger updates to the forecast and the plan.</t>
  </si>
  <si>
    <t xml:space="preserve">External signals are monitored continuously and translated into scenarios that update the forecast and long-range plan before the impacts land in a budget year.</t>
  </si>
  <si>
    <t xml:space="preserve">11.5</t>
  </si>
  <si>
    <t xml:space="preserve">Monitor, measure, and evaluate capital program implementation</t>
  </si>
  <si>
    <t xml:space="preserve">Monitor, measure, and evaluate implementation of the capital program.</t>
  </si>
  <si>
    <t xml:space="preserve">The government does not carry out monitoring of capital-program implementation in any organized way. Where it happens it is reactive, undocumented, and dependent on particular individuals.</t>
  </si>
  <si>
    <t xml:space="preserve">The government carries out monitoring of capital-program implementation only partially or informally — methods vary, little is documented, and coverage is uneven across funds, departments, or years.</t>
  </si>
  <si>
    <t xml:space="preserve">Capital projects are tracked against schedule, budget, and scope with regular reporting.</t>
  </si>
  <si>
    <t xml:space="preserve">Slippage and overruns prompt action and reallocation during the year.</t>
  </si>
  <si>
    <t xml:space="preserve">Delivery performance feeds back into realistic capacity assumptions and better estimates, so the capital plan reflects what the organization can actually build in a year.</t>
  </si>
  <si>
    <t xml:space="preserve">12.1</t>
  </si>
  <si>
    <t xml:space="preserve">12. Make adjustments as needed</t>
  </si>
  <si>
    <t xml:space="preserve">Adjust the budget</t>
  </si>
  <si>
    <t xml:space="preserve">Adjust the budget during the year as evaluation and conditions require.</t>
  </si>
  <si>
    <t xml:space="preserve">The government does not carry out in-year adjustment of the budget in any organized way. Where it happens it is reactive, undocumented, and dependent on particular individuals.</t>
  </si>
  <si>
    <t xml:space="preserve">The government carries out in-year adjustment of the budget only partially or informally — methods vary, little is documented, and coverage is uneven across funds, departments, or years.</t>
  </si>
  <si>
    <t xml:space="preserve">A defined amendment process governs adjustments to the budget during the year.</t>
  </si>
  <si>
    <t xml:space="preserve">Adjustments are timely, documented, and tied to what monitoring has shown.</t>
  </si>
  <si>
    <t xml:space="preserve">Adjustments are tested against the priorities before they are made, so the budget stays aligned to the plan rather than merely returning to balance.</t>
  </si>
  <si>
    <t xml:space="preserve">12.2</t>
  </si>
  <si>
    <t xml:space="preserve">Adjust policies, plans, programs, and management strategies</t>
  </si>
  <si>
    <t xml:space="preserve">Adjust policies, plans, programs, and management strategies in response to performance.</t>
  </si>
  <si>
    <t xml:space="preserve">The government does not carry out adjustment of policies, plans, programs, and management strategies in any organized way. Where it happens it is reactive, undocumented, and dependent on particular individuals.</t>
  </si>
  <si>
    <t xml:space="preserve">The government carries out adjustment of policies, plans, programs, and management strategies only partially or informally — methods vary, little is documented, and coverage is uneven across funds, departments, or years.</t>
  </si>
  <si>
    <t xml:space="preserve">Policies, plans, and programs are revisited in response to performance results, not only at budget time.</t>
  </si>
  <si>
    <t xml:space="preserve">Evaluation findings translate into concrete, documented changes.</t>
  </si>
  <si>
    <t xml:space="preserve">Changes made in response to evaluation are tracked to confirm they had the intended effect, so the organization demonstrably learns rather than simply revises.</t>
  </si>
  <si>
    <t xml:space="preserve">12.3</t>
  </si>
  <si>
    <t xml:space="preserve">Adjust broad goals, if appropriate</t>
  </si>
  <si>
    <t xml:space="preserve">Revisit and adjust broad goals when appropriate, based on evaluation.</t>
  </si>
  <si>
    <t xml:space="preserve">The government does not carry out revisiting and adjusting the broad goals in any organized way. Where it happens it is reactive, undocumented, and dependent on particular individuals.</t>
  </si>
  <si>
    <t xml:space="preserve">The government carries out revisiting and adjusting the broad goals only partially or informally — methods vary, little is documented, and coverage is uneven across funds, departments, or years.</t>
  </si>
  <si>
    <t xml:space="preserve">The goals are reviewed on a defined cycle and updated when conditions warrant.</t>
  </si>
  <si>
    <t xml:space="preserve">Changes to the goals cascade into policies, plans, and the budget.</t>
  </si>
  <si>
    <t xml:space="preserve">Goal review is deliberate and evidence-based, and any change cascades through service levels, plans, and the financial plan — keeping the whole system pointed at what the community now needs.</t>
  </si>
  <si>
    <t xml:space="preserve">Assessment Dashboard</t>
  </si>
  <si>
    <t xml:space="preserve">Rolls up overall and by-section maturity automatically as the Assessment tab is completed.</t>
  </si>
  <si>
    <t xml:space="preserve">Summary</t>
  </si>
  <si>
    <t xml:space="preserve">Value</t>
  </si>
  <si>
    <t xml:space="preserve">Practices assessed</t>
  </si>
  <si>
    <t xml:space="preserve">Average current maturity</t>
  </si>
  <si>
    <t xml:space="preserve">Average target maturity</t>
  </si>
  <si>
    <t xml:space="preserve">Practices meeting target</t>
  </si>
  <si>
    <t xml:space="preserve">High-priority items</t>
  </si>
  <si>
    <t xml:space="preserve">By principle</t>
  </si>
  <si>
    <t xml:space="preserve">Principle</t>
  </si>
  <si>
    <t xml:space="preserve">Practices</t>
  </si>
  <si>
    <t xml:space="preserve">Current</t>
  </si>
  <si>
    <t xml:space="preserve">Target</t>
  </si>
  <si>
    <t xml:space="preserve">All practices</t>
  </si>
  <si>
    <t xml:space="preserve">By element</t>
  </si>
  <si>
    <t xml:space="preserve">Element</t>
  </si>
  <si>
    <t xml:space="preserve">Practices at each maturity level</t>
  </si>
  <si>
    <t xml:space="preserve">Count</t>
  </si>
  <si>
    <t xml:space="preserve">1 – Ad hoc</t>
  </si>
  <si>
    <t xml:space="preserve">2 – Developing</t>
  </si>
  <si>
    <t xml:space="preserve">3 – Established</t>
  </si>
  <si>
    <t xml:space="preserve">4 – Managed</t>
  </si>
  <si>
    <t xml:space="preserve">5 – Optimized</t>
  </si>
</sst>
</file>

<file path=xl/styles.xml><?xml version="1.0" encoding="utf-8"?>
<styleSheet xmlns="http://schemas.openxmlformats.org/spreadsheetml/2006/main">
  <numFmts count="4">
    <numFmt numFmtId="164" formatCode="General"/>
    <numFmt numFmtId="165" formatCode="0"/>
    <numFmt numFmtId="166" formatCode="0;\-0;\–"/>
    <numFmt numFmtId="167" formatCode="0.0"/>
  </numFmts>
  <fonts count="27">
    <font>
      <sz val="11"/>
      <color theme="1"/>
      <name val="Calibri"/>
      <family val="2"/>
      <charset val="1"/>
    </font>
    <font>
      <sz val="10"/>
      <name val="Arial"/>
      <family val="0"/>
    </font>
    <font>
      <sz val="10"/>
      <name val="Arial"/>
      <family val="0"/>
    </font>
    <font>
      <sz val="10"/>
      <name val="Arial"/>
      <family val="0"/>
    </font>
    <font>
      <b val="true"/>
      <sz val="19"/>
      <color rgb="FFFFFFFF"/>
      <name val="Red Hat Display"/>
      <family val="0"/>
      <charset val="1"/>
    </font>
    <font>
      <b val="true"/>
      <sz val="8.5"/>
      <color rgb="FFB9C4D2"/>
      <name val="Red Hat Text"/>
      <family val="0"/>
      <charset val="1"/>
    </font>
    <font>
      <b val="true"/>
      <sz val="9"/>
      <color rgb="FF4C607A"/>
      <name val="Red Hat Text"/>
      <family val="0"/>
      <charset val="1"/>
    </font>
    <font>
      <b val="true"/>
      <sz val="17"/>
      <color rgb="FF2A3B4E"/>
      <name val="Red Hat Display"/>
      <family val="0"/>
      <charset val="1"/>
    </font>
    <font>
      <b val="true"/>
      <sz val="12"/>
      <color rgb="FF2A3B4E"/>
      <name val="Red Hat Display"/>
      <family val="0"/>
      <charset val="1"/>
    </font>
    <font>
      <sz val="10"/>
      <color rgb="FF5A6675"/>
      <name val="Red Hat Text"/>
      <family val="0"/>
      <charset val="1"/>
    </font>
    <font>
      <sz val="9"/>
      <color rgb="FF5A6675"/>
      <name val="Red Hat Text"/>
      <family val="0"/>
      <charset val="1"/>
    </font>
    <font>
      <b val="true"/>
      <sz val="11"/>
      <color rgb="FF2A3B4E"/>
      <name val="Red Hat Display"/>
      <family val="0"/>
      <charset val="1"/>
    </font>
    <font>
      <sz val="10"/>
      <color rgb="FF3A4655"/>
      <name val="Red Hat Text"/>
      <family val="0"/>
      <charset val="1"/>
    </font>
    <font>
      <b val="true"/>
      <sz val="9"/>
      <color rgb="FFFFFFFF"/>
      <name val="Red Hat Text"/>
      <family val="0"/>
      <charset val="1"/>
    </font>
    <font>
      <b val="true"/>
      <sz val="11"/>
      <color rgb="FFFFFFFF"/>
      <name val="Red Hat Text"/>
      <family val="0"/>
      <charset val="1"/>
    </font>
    <font>
      <b val="true"/>
      <sz val="10"/>
      <color rgb="FF2A3B4E"/>
      <name val="Red Hat Text"/>
      <family val="0"/>
      <charset val="1"/>
    </font>
    <font>
      <sz val="9"/>
      <color rgb="FF3A4655"/>
      <name val="Red Hat Text"/>
      <family val="0"/>
      <charset val="1"/>
    </font>
    <font>
      <i val="true"/>
      <sz val="9"/>
      <color rgb="FF5A6675"/>
      <name val="Red Hat Text"/>
      <family val="0"/>
      <charset val="1"/>
    </font>
    <font>
      <b val="true"/>
      <sz val="8.5"/>
      <color rgb="FF4C607A"/>
      <name val="Red Hat Text"/>
      <family val="0"/>
      <charset val="1"/>
    </font>
    <font>
      <b val="true"/>
      <sz val="8.5"/>
      <color rgb="FFFFFFFF"/>
      <name val="Red Hat Text"/>
      <family val="0"/>
      <charset val="1"/>
    </font>
    <font>
      <sz val="8.5"/>
      <color rgb="FF3A4655"/>
      <name val="Red Hat Text"/>
      <family val="0"/>
      <charset val="1"/>
    </font>
    <font>
      <sz val="8.5"/>
      <color rgb="FF2A3B4E"/>
      <name val="Red Hat Text"/>
      <family val="0"/>
      <charset val="1"/>
    </font>
    <font>
      <b val="true"/>
      <sz val="11"/>
      <color rgb="FF2A3B4E"/>
      <name val="Red Hat Text"/>
      <family val="0"/>
      <charset val="1"/>
    </font>
    <font>
      <b val="true"/>
      <sz val="11"/>
      <color rgb="FF4C607A"/>
      <name val="Red Hat Text"/>
      <family val="0"/>
      <charset val="1"/>
    </font>
    <font>
      <sz val="10"/>
      <name val="Arial"/>
      <family val="2"/>
    </font>
    <font>
      <b val="true"/>
      <sz val="10"/>
      <color rgb="FF4C607A"/>
      <name val="Red Hat Text"/>
      <family val="0"/>
      <charset val="1"/>
    </font>
    <font>
      <sz val="10"/>
      <color rgb="FF4C607A"/>
      <name val="Red Hat Text"/>
      <family val="0"/>
      <charset val="1"/>
    </font>
  </fonts>
  <fills count="14">
    <fill>
      <patternFill patternType="none"/>
    </fill>
    <fill>
      <patternFill patternType="gray125"/>
    </fill>
    <fill>
      <patternFill patternType="solid">
        <fgColor rgb="FFD13F33"/>
        <bgColor rgb="FFC0453B"/>
      </patternFill>
    </fill>
    <fill>
      <patternFill patternType="solid">
        <fgColor rgb="FF2A3B4E"/>
        <bgColor rgb="FF223141"/>
      </patternFill>
    </fill>
    <fill>
      <patternFill patternType="solid">
        <fgColor rgb="FFC0453B"/>
        <bgColor rgb="FFD13F33"/>
      </patternFill>
    </fill>
    <fill>
      <patternFill patternType="solid">
        <fgColor rgb="FFB5852A"/>
        <bgColor rgb="FFC56A2E"/>
      </patternFill>
    </fill>
    <fill>
      <patternFill patternType="solid">
        <fgColor rgb="FF2E7D5B"/>
        <bgColor rgb="FF3E8E63"/>
      </patternFill>
    </fill>
    <fill>
      <patternFill patternType="solid">
        <fgColor rgb="FFE8ECF1"/>
        <bgColor rgb="FFEFF4F0"/>
      </patternFill>
    </fill>
    <fill>
      <patternFill patternType="solid">
        <fgColor rgb="FFC56A2E"/>
        <bgColor rgb="FFB5852A"/>
      </patternFill>
    </fill>
    <fill>
      <patternFill patternType="solid">
        <fgColor rgb="FF3E8E63"/>
        <bgColor rgb="FF2E7D5B"/>
      </patternFill>
    </fill>
    <fill>
      <patternFill patternType="solid">
        <fgColor rgb="FFFFFFFF"/>
        <bgColor rgb="FFF3F5F8"/>
      </patternFill>
    </fill>
    <fill>
      <patternFill patternType="solid">
        <fgColor rgb="FFEFF4F0"/>
        <bgColor rgb="FFF3F5F8"/>
      </patternFill>
    </fill>
    <fill>
      <patternFill patternType="solid">
        <fgColor rgb="FFF3F5F8"/>
        <bgColor rgb="FFEFF4F0"/>
      </patternFill>
    </fill>
    <fill>
      <patternFill patternType="solid">
        <fgColor rgb="FF223141"/>
        <bgColor rgb="FF2A3B4E"/>
      </patternFill>
    </fill>
  </fills>
  <borders count="2">
    <border diagonalUp="false" diagonalDown="false">
      <left/>
      <right/>
      <top/>
      <bottom/>
      <diagonal/>
    </border>
    <border diagonalUp="false" diagonalDown="false">
      <left style="thin">
        <color rgb="FFD7DCE3"/>
      </left>
      <right style="thin">
        <color rgb="FFD7DCE3"/>
      </right>
      <top style="thin">
        <color rgb="FFD7DCE3"/>
      </top>
      <bottom style="thin">
        <color rgb="FFD7DCE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0" fillId="2" borderId="0" xfId="0" applyFont="false" applyBorder="false" applyAlignment="true" applyProtection="false">
      <alignment horizontal="general" vertical="bottom" textRotation="0" wrapText="false" indent="0" shrinkToFit="false"/>
      <protection locked="true" hidden="false"/>
    </xf>
    <xf numFmtId="164" fontId="0" fillId="3" borderId="0" xfId="0" applyFont="false" applyBorder="false" applyAlignment="true" applyProtection="false">
      <alignment horizontal="general" vertical="bottom" textRotation="0" wrapText="false" indent="0" shrinkToFit="false"/>
      <protection locked="true" hidden="false"/>
    </xf>
    <xf numFmtId="164" fontId="4" fillId="3" borderId="0" xfId="0" applyFont="true" applyBorder="true" applyAlignment="true" applyProtection="false">
      <alignment horizontal="left" vertical="center" textRotation="0" wrapText="false" indent="0" shrinkToFit="false"/>
      <protection locked="true" hidden="false"/>
    </xf>
    <xf numFmtId="164" fontId="5" fillId="3" borderId="0" xfId="0" applyFont="true" applyBorder="true" applyAlignment="true" applyProtection="false">
      <alignment horizontal="left" vertical="top" textRotation="0" wrapText="false" indent="0" shrinkToFit="false"/>
      <protection locked="true" hidden="false"/>
    </xf>
    <xf numFmtId="164" fontId="6" fillId="0" borderId="0" xfId="0" applyFont="true" applyBorder="true" applyAlignment="true" applyProtection="false">
      <alignment horizontal="left" vertical="center" textRotation="0" wrapText="false" indent="0" shrinkToFit="false"/>
      <protection locked="true" hidden="false"/>
    </xf>
    <xf numFmtId="164" fontId="7" fillId="0" borderId="0" xfId="0" applyFont="true" applyBorder="true" applyAlignment="true" applyProtection="false">
      <alignment horizontal="left" vertical="center" textRotation="0" wrapText="false" indent="0" shrinkToFit="false"/>
      <protection locked="true" hidden="false"/>
    </xf>
    <xf numFmtId="164" fontId="8" fillId="0" borderId="0" xfId="0" applyFont="true" applyBorder="true" applyAlignment="true" applyProtection="false">
      <alignment horizontal="right" vertical="center" textRotation="0" wrapText="false" indent="0" shrinkToFit="false"/>
      <protection locked="true" hidden="false"/>
    </xf>
    <xf numFmtId="164" fontId="9" fillId="0" borderId="0" xfId="0" applyFont="true" applyBorder="true" applyAlignment="true" applyProtection="false">
      <alignment horizontal="left" vertical="top" textRotation="0" wrapText="true" indent="0" shrinkToFit="false"/>
      <protection locked="true" hidden="false"/>
    </xf>
    <xf numFmtId="164" fontId="10" fillId="0" borderId="0" xfId="0" applyFont="true" applyBorder="true" applyAlignment="true" applyProtection="false">
      <alignment horizontal="right" vertical="top" textRotation="0" wrapText="false" indent="0" shrinkToFit="false"/>
      <protection locked="true" hidden="false"/>
    </xf>
    <xf numFmtId="164" fontId="0" fillId="2" borderId="0" xfId="0" applyFont="false" applyBorder="true" applyAlignment="tru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left" vertical="top" textRotation="0" wrapText="false" indent="0" shrinkToFit="false"/>
      <protection locked="true" hidden="false"/>
    </xf>
    <xf numFmtId="164" fontId="12" fillId="0" borderId="0" xfId="0" applyFont="true" applyBorder="true" applyAlignment="true" applyProtection="false">
      <alignment horizontal="left" vertical="top" textRotation="0" wrapText="true" indent="0" shrinkToFit="false"/>
      <protection locked="true" hidden="false"/>
    </xf>
    <xf numFmtId="164" fontId="13" fillId="3" borderId="1" xfId="0" applyFont="true" applyBorder="true" applyAlignment="true" applyProtection="false">
      <alignment horizontal="center" vertical="top" textRotation="0" wrapText="false" indent="0" shrinkToFit="false"/>
      <protection locked="true" hidden="false"/>
    </xf>
    <xf numFmtId="164" fontId="13" fillId="3" borderId="1" xfId="0" applyFont="true" applyBorder="true" applyAlignment="true" applyProtection="false">
      <alignment horizontal="left" vertical="top" textRotation="0" wrapText="false" indent="0" shrinkToFit="false"/>
      <protection locked="true" hidden="false"/>
    </xf>
    <xf numFmtId="164" fontId="14" fillId="4" borderId="1" xfId="0" applyFont="true" applyBorder="true" applyAlignment="true" applyProtection="false">
      <alignment horizontal="center" vertical="center" textRotation="0" wrapText="false" indent="0" shrinkToFit="false"/>
      <protection locked="true" hidden="false"/>
    </xf>
    <xf numFmtId="164" fontId="15" fillId="0" borderId="1" xfId="0" applyFont="true" applyBorder="true" applyAlignment="true" applyProtection="false">
      <alignment horizontal="left" vertical="center" textRotation="0" wrapText="false" indent="0" shrinkToFit="false"/>
      <protection locked="true" hidden="false"/>
    </xf>
    <xf numFmtId="164" fontId="16" fillId="0" borderId="1" xfId="0" applyFont="true" applyBorder="true" applyAlignment="true" applyProtection="false">
      <alignment horizontal="left" vertical="center" textRotation="0" wrapText="true" indent="0" shrinkToFit="false"/>
      <protection locked="true" hidden="false"/>
    </xf>
    <xf numFmtId="164" fontId="14" fillId="5" borderId="1" xfId="0" applyFont="true" applyBorder="true" applyAlignment="true" applyProtection="false">
      <alignment horizontal="center" vertical="center" textRotation="0" wrapText="false" indent="0" shrinkToFit="false"/>
      <protection locked="true" hidden="false"/>
    </xf>
    <xf numFmtId="164" fontId="14" fillId="6" borderId="1" xfId="0" applyFont="true" applyBorder="true" applyAlignment="true" applyProtection="false">
      <alignment horizontal="center" vertical="center" textRotation="0" wrapText="false" indent="0" shrinkToFit="false"/>
      <protection locked="true" hidden="false"/>
    </xf>
    <xf numFmtId="164" fontId="17" fillId="0" borderId="0" xfId="0" applyFont="true" applyBorder="true" applyAlignment="true" applyProtection="false">
      <alignment horizontal="left" vertical="top" textRotation="0" wrapText="true" indent="0" shrinkToFit="false"/>
      <protection locked="true" hidden="false"/>
    </xf>
    <xf numFmtId="164" fontId="18" fillId="7" borderId="1" xfId="0" applyFont="true" applyBorder="true" applyAlignment="true" applyProtection="false">
      <alignment horizontal="center" vertical="center" textRotation="0" wrapText="true" indent="0" shrinkToFit="false"/>
      <protection locked="true" hidden="false"/>
    </xf>
    <xf numFmtId="164" fontId="19" fillId="4" borderId="1" xfId="0" applyFont="true" applyBorder="true" applyAlignment="true" applyProtection="false">
      <alignment horizontal="center" vertical="center" textRotation="0" wrapText="true" indent="0" shrinkToFit="false"/>
      <protection locked="true" hidden="false"/>
    </xf>
    <xf numFmtId="164" fontId="19" fillId="8" borderId="1" xfId="0" applyFont="true" applyBorder="true" applyAlignment="true" applyProtection="false">
      <alignment horizontal="center" vertical="center" textRotation="0" wrapText="true" indent="0" shrinkToFit="false"/>
      <protection locked="true" hidden="false"/>
    </xf>
    <xf numFmtId="164" fontId="19" fillId="5" borderId="1" xfId="0" applyFont="true" applyBorder="true" applyAlignment="true" applyProtection="false">
      <alignment horizontal="center" vertical="center" textRotation="0" wrapText="true" indent="0" shrinkToFit="false"/>
      <protection locked="true" hidden="false"/>
    </xf>
    <xf numFmtId="164" fontId="19" fillId="9" borderId="1" xfId="0" applyFont="true" applyBorder="true" applyAlignment="true" applyProtection="false">
      <alignment horizontal="center" vertical="center" textRotation="0" wrapText="true" indent="0" shrinkToFit="false"/>
      <protection locked="true" hidden="false"/>
    </xf>
    <xf numFmtId="164" fontId="19" fillId="6" borderId="1" xfId="0" applyFont="true" applyBorder="true" applyAlignment="true" applyProtection="false">
      <alignment horizontal="center" vertical="center" textRotation="0" wrapText="true" indent="0" shrinkToFit="false"/>
      <protection locked="true" hidden="false"/>
    </xf>
    <xf numFmtId="164" fontId="6" fillId="10" borderId="1" xfId="0" applyFont="true" applyBorder="true" applyAlignment="true" applyProtection="false">
      <alignment horizontal="center" vertical="center" textRotation="0" wrapText="false" indent="0" shrinkToFit="false"/>
      <protection locked="true" hidden="false"/>
    </xf>
    <xf numFmtId="165" fontId="16" fillId="10" borderId="1" xfId="0" applyFont="true" applyBorder="true" applyAlignment="true" applyProtection="false">
      <alignment horizontal="center" vertical="center" textRotation="0" wrapText="false" indent="0" shrinkToFit="false"/>
      <protection locked="true" hidden="false"/>
    </xf>
    <xf numFmtId="164" fontId="10" fillId="10" borderId="1" xfId="0" applyFont="true" applyBorder="true" applyAlignment="true" applyProtection="false">
      <alignment horizontal="left" vertical="center" textRotation="0" wrapText="true" indent="0" shrinkToFit="false"/>
      <protection locked="true" hidden="false"/>
    </xf>
    <xf numFmtId="164" fontId="15" fillId="10" borderId="1" xfId="0" applyFont="true" applyBorder="true" applyAlignment="true" applyProtection="false">
      <alignment horizontal="left" vertical="center" textRotation="0" wrapText="true" indent="0" shrinkToFit="false"/>
      <protection locked="true" hidden="false"/>
    </xf>
    <xf numFmtId="164" fontId="16" fillId="10" borderId="1" xfId="0" applyFont="true" applyBorder="true" applyAlignment="true" applyProtection="false">
      <alignment horizontal="left" vertical="center" textRotation="0" wrapText="true" indent="0" shrinkToFit="false"/>
      <protection locked="true" hidden="false"/>
    </xf>
    <xf numFmtId="164" fontId="20" fillId="10" borderId="1" xfId="0" applyFont="true" applyBorder="true" applyAlignment="true" applyProtection="false">
      <alignment horizontal="left" vertical="top" textRotation="0" wrapText="true" indent="0" shrinkToFit="false"/>
      <protection locked="true" hidden="false"/>
    </xf>
    <xf numFmtId="164" fontId="21" fillId="11" borderId="1" xfId="0" applyFont="true" applyBorder="true" applyAlignment="true" applyProtection="false">
      <alignment horizontal="left" vertical="top" textRotation="0" wrapText="true" indent="0" shrinkToFit="false"/>
      <protection locked="true" hidden="false"/>
    </xf>
    <xf numFmtId="165" fontId="22" fillId="10" borderId="1" xfId="0" applyFont="true" applyBorder="true" applyAlignment="true" applyProtection="false">
      <alignment horizontal="center" vertical="center" textRotation="0" wrapText="false" indent="0" shrinkToFit="false"/>
      <protection locked="true" hidden="false"/>
    </xf>
    <xf numFmtId="165" fontId="23" fillId="10" borderId="1" xfId="0" applyFont="true" applyBorder="true" applyAlignment="true" applyProtection="false">
      <alignment horizontal="center" vertical="center" textRotation="0" wrapText="false" indent="0" shrinkToFit="false"/>
      <protection locked="true" hidden="false"/>
    </xf>
    <xf numFmtId="166" fontId="15" fillId="10" borderId="1" xfId="0" applyFont="true" applyBorder="true" applyAlignment="true" applyProtection="false">
      <alignment horizontal="center" vertical="center" textRotation="0" wrapText="false" indent="0" shrinkToFit="false"/>
      <protection locked="true" hidden="false"/>
    </xf>
    <xf numFmtId="164" fontId="16" fillId="10" borderId="1" xfId="0" applyFont="true" applyBorder="true" applyAlignment="true" applyProtection="false">
      <alignment horizontal="center" vertical="center" textRotation="0" wrapText="false" indent="0" shrinkToFit="false"/>
      <protection locked="true" hidden="false"/>
    </xf>
    <xf numFmtId="164" fontId="6" fillId="12" borderId="1" xfId="0" applyFont="true" applyBorder="true" applyAlignment="true" applyProtection="false">
      <alignment horizontal="center" vertical="center" textRotation="0" wrapText="false" indent="0" shrinkToFit="false"/>
      <protection locked="true" hidden="false"/>
    </xf>
    <xf numFmtId="165" fontId="16" fillId="12" borderId="1" xfId="0" applyFont="true" applyBorder="true" applyAlignment="true" applyProtection="false">
      <alignment horizontal="center" vertical="center" textRotation="0" wrapText="false" indent="0" shrinkToFit="false"/>
      <protection locked="true" hidden="false"/>
    </xf>
    <xf numFmtId="164" fontId="10" fillId="12" borderId="1" xfId="0" applyFont="true" applyBorder="true" applyAlignment="true" applyProtection="false">
      <alignment horizontal="left" vertical="center" textRotation="0" wrapText="true" indent="0" shrinkToFit="false"/>
      <protection locked="true" hidden="false"/>
    </xf>
    <xf numFmtId="164" fontId="15" fillId="12" borderId="1" xfId="0" applyFont="true" applyBorder="true" applyAlignment="true" applyProtection="false">
      <alignment horizontal="left" vertical="center" textRotation="0" wrapText="true" indent="0" shrinkToFit="false"/>
      <protection locked="true" hidden="false"/>
    </xf>
    <xf numFmtId="164" fontId="16" fillId="12" borderId="1" xfId="0" applyFont="true" applyBorder="true" applyAlignment="true" applyProtection="false">
      <alignment horizontal="left" vertical="center" textRotation="0" wrapText="true" indent="0" shrinkToFit="false"/>
      <protection locked="true" hidden="false"/>
    </xf>
    <xf numFmtId="164" fontId="20" fillId="12" borderId="1" xfId="0" applyFont="true" applyBorder="true" applyAlignment="true" applyProtection="false">
      <alignment horizontal="left" vertical="top" textRotation="0" wrapText="true" indent="0" shrinkToFit="false"/>
      <protection locked="true" hidden="false"/>
    </xf>
    <xf numFmtId="165" fontId="23" fillId="12" borderId="1" xfId="0" applyFont="true" applyBorder="true" applyAlignment="true" applyProtection="false">
      <alignment horizontal="center" vertical="center" textRotation="0" wrapText="false" indent="0" shrinkToFit="false"/>
      <protection locked="true" hidden="false"/>
    </xf>
    <xf numFmtId="166" fontId="15" fillId="12" borderId="1" xfId="0" applyFont="true" applyBorder="true" applyAlignment="true" applyProtection="false">
      <alignment horizontal="center" vertical="center" textRotation="0" wrapText="false" indent="0" shrinkToFit="false"/>
      <protection locked="true" hidden="false"/>
    </xf>
    <xf numFmtId="164" fontId="23" fillId="7" borderId="1" xfId="0" applyFont="true" applyBorder="true" applyAlignment="true" applyProtection="false">
      <alignment horizontal="left" vertical="center" textRotation="0" wrapText="false" indent="0" shrinkToFit="false"/>
      <protection locked="true" hidden="false"/>
    </xf>
    <xf numFmtId="164" fontId="14" fillId="3" borderId="1" xfId="0" applyFont="true" applyBorder="true" applyAlignment="true" applyProtection="false">
      <alignment horizontal="center" vertical="center" textRotation="0" wrapText="false" indent="0" shrinkToFit="false"/>
      <protection locked="true" hidden="false"/>
    </xf>
    <xf numFmtId="164" fontId="12" fillId="10" borderId="1" xfId="0" applyFont="true" applyBorder="true" applyAlignment="true" applyProtection="false">
      <alignment horizontal="left" vertical="center" textRotation="0" wrapText="false" indent="0" shrinkToFit="false"/>
      <protection locked="true" hidden="false"/>
    </xf>
    <xf numFmtId="164" fontId="22" fillId="7" borderId="1" xfId="0" applyFont="true" applyBorder="true" applyAlignment="true" applyProtection="false">
      <alignment horizontal="center" vertical="center" textRotation="0" wrapText="false" indent="0" shrinkToFit="false"/>
      <protection locked="true" hidden="false"/>
    </xf>
    <xf numFmtId="164" fontId="11" fillId="0" borderId="0" xfId="0" applyFont="true" applyBorder="false" applyAlignment="true" applyProtection="false">
      <alignment horizontal="left" vertical="top" textRotation="0" wrapText="false" indent="0" shrinkToFit="false"/>
      <protection locked="true" hidden="false"/>
    </xf>
    <xf numFmtId="164" fontId="6" fillId="7" borderId="1" xfId="0" applyFont="true" applyBorder="true" applyAlignment="true" applyProtection="false">
      <alignment horizontal="left" vertical="center" textRotation="0" wrapText="false" indent="0" shrinkToFit="false"/>
      <protection locked="true" hidden="false"/>
    </xf>
    <xf numFmtId="164" fontId="6" fillId="7" borderId="1" xfId="0" applyFont="true" applyBorder="true" applyAlignment="true" applyProtection="false">
      <alignment horizontal="center" vertical="center" textRotation="0" wrapText="false" indent="0" shrinkToFit="false"/>
      <protection locked="true" hidden="false"/>
    </xf>
    <xf numFmtId="164" fontId="25" fillId="10" borderId="1" xfId="0" applyFont="true" applyBorder="true" applyAlignment="true" applyProtection="false">
      <alignment horizontal="left" vertical="center" textRotation="0" wrapText="true" indent="0" shrinkToFit="false"/>
      <protection locked="true" hidden="false"/>
    </xf>
    <xf numFmtId="165" fontId="9" fillId="10" borderId="1" xfId="0" applyFont="true" applyBorder="true" applyAlignment="true" applyProtection="false">
      <alignment horizontal="center" vertical="center" textRotation="0" wrapText="false" indent="0" shrinkToFit="false"/>
      <protection locked="true" hidden="false"/>
    </xf>
    <xf numFmtId="167" fontId="15" fillId="10" borderId="1" xfId="0" applyFont="true" applyBorder="true" applyAlignment="true" applyProtection="false">
      <alignment horizontal="center" vertical="center" textRotation="0" wrapText="false" indent="0" shrinkToFit="false"/>
      <protection locked="true" hidden="false"/>
    </xf>
    <xf numFmtId="167" fontId="26" fillId="10" borderId="1" xfId="0" applyFont="true" applyBorder="true" applyAlignment="true" applyProtection="false">
      <alignment horizontal="center" vertical="center" textRotation="0" wrapText="false" indent="0" shrinkToFit="false"/>
      <protection locked="true" hidden="false"/>
    </xf>
    <xf numFmtId="164" fontId="15" fillId="7" borderId="1" xfId="0" applyFont="true" applyBorder="true" applyAlignment="true" applyProtection="false">
      <alignment horizontal="left" vertical="center" textRotation="0" wrapText="false" indent="0" shrinkToFit="false"/>
      <protection locked="true" hidden="false"/>
    </xf>
    <xf numFmtId="165" fontId="15" fillId="7" borderId="1" xfId="0" applyFont="true" applyBorder="true" applyAlignment="true" applyProtection="false">
      <alignment horizontal="center" vertical="center" textRotation="0" wrapText="false" indent="0" shrinkToFit="false"/>
      <protection locked="true" hidden="false"/>
    </xf>
    <xf numFmtId="167" fontId="15" fillId="7" borderId="1" xfId="0" applyFont="true" applyBorder="true" applyAlignment="true" applyProtection="false">
      <alignment horizontal="center" vertical="center" textRotation="0" wrapText="false" indent="0" shrinkToFit="false"/>
      <protection locked="true" hidden="false"/>
    </xf>
    <xf numFmtId="164" fontId="12" fillId="13" borderId="1" xfId="0" applyFont="true" applyBorder="true" applyAlignment="true" applyProtection="false">
      <alignment horizontal="left" vertical="top" textRotation="0" wrapText="false" indent="0" shrinkToFit="false"/>
      <protection locked="true" hidden="false"/>
    </xf>
    <xf numFmtId="165" fontId="15" fillId="10" borderId="1" xfId="0" applyFont="true" applyBorder="true" applyAlignment="true" applyProtection="false">
      <alignment horizontal="center" vertical="center" textRotation="0" wrapText="false" indent="0" shrinkToFit="false"/>
      <protection locked="true" hidden="false"/>
    </xf>
    <xf numFmtId="164" fontId="12" fillId="4" borderId="1" xfId="0" applyFont="true" applyBorder="true" applyAlignment="true" applyProtection="false">
      <alignment horizontal="left" vertical="top" textRotation="0" wrapText="false" indent="0" shrinkToFit="false"/>
      <protection locked="true" hidden="false"/>
    </xf>
    <xf numFmtId="164" fontId="12" fillId="5" borderId="1" xfId="0" applyFont="true" applyBorder="true" applyAlignment="true" applyProtection="false">
      <alignment horizontal="left" vertical="top" textRotation="0" wrapText="false" indent="0" shrinkToFit="false"/>
      <protection locked="true" hidden="false"/>
    </xf>
    <xf numFmtId="164" fontId="12" fillId="6" borderId="1" xfId="0" applyFont="true" applyBorder="true" applyAlignment="true" applyProtection="false">
      <alignment horizontal="left"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4">
    <dxf>
      <fill>
        <patternFill patternType="solid">
          <fgColor rgb="FFE8ECF1"/>
          <bgColor rgb="FF000000"/>
        </patternFill>
      </fill>
    </dxf>
    <dxf>
      <fill>
        <patternFill patternType="solid">
          <fgColor rgb="FFF3F5F8"/>
          <bgColor rgb="FF000000"/>
        </patternFill>
      </fill>
    </dxf>
    <dxf>
      <fill>
        <patternFill patternType="solid">
          <fgColor rgb="FFFFFFFF"/>
          <bgColor rgb="FF000000"/>
        </patternFill>
      </fill>
    </dxf>
    <dxf>
      <fill>
        <patternFill patternType="solid">
          <fgColor rgb="FF4C607A"/>
          <bgColor rgb="FF000000"/>
        </patternFill>
      </fill>
    </dxf>
    <dxf>
      <fill>
        <patternFill patternType="solid">
          <fgColor rgb="FF3A4655"/>
          <bgColor rgb="FF000000"/>
        </patternFill>
      </fill>
    </dxf>
    <dxf>
      <fill>
        <patternFill patternType="solid">
          <fgColor rgb="FF5A6675"/>
          <bgColor rgb="FF000000"/>
        </patternFill>
      </fill>
    </dxf>
    <dxf>
      <fill>
        <patternFill patternType="solid">
          <fgColor rgb="FF2A3B4E"/>
          <bgColor rgb="FF000000"/>
        </patternFill>
      </fill>
    </dxf>
    <dxf>
      <fill>
        <patternFill patternType="solid">
          <fgColor rgb="FFC0453B"/>
          <bgColor rgb="FF000000"/>
        </patternFill>
      </fill>
    </dxf>
    <dxf>
      <fill>
        <patternFill patternType="solid">
          <fgColor rgb="FFC56A2E"/>
          <bgColor rgb="FF000000"/>
        </patternFill>
      </fill>
    </dxf>
    <dxf>
      <fill>
        <patternFill patternType="solid">
          <fgColor rgb="FFB5852A"/>
          <bgColor rgb="FF000000"/>
        </patternFill>
      </fill>
    </dxf>
    <dxf>
      <fill>
        <patternFill patternType="solid">
          <fgColor rgb="FFEFF4F0"/>
          <bgColor rgb="FF000000"/>
        </patternFill>
      </fill>
    </dxf>
    <dxf>
      <fill>
        <patternFill patternType="solid">
          <fgColor rgb="FF3E8E63"/>
          <bgColor rgb="FF000000"/>
        </patternFill>
      </fill>
    </dxf>
    <dxf>
      <fill>
        <patternFill patternType="solid">
          <fgColor rgb="FF2E7D5B"/>
          <bgColor rgb="FF000000"/>
        </patternFill>
      </fill>
    </dxf>
    <dxf>
      <font>
        <name val="Red Hat Text"/>
        <charset val="1"/>
        <family val="0"/>
        <b val="1"/>
        <color rgb="FFC0453B"/>
      </font>
      <fill>
        <patternFill>
          <bgColor rgb="FFF6E3E1"/>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B5852A"/>
      <rgbColor rgb="FF800080"/>
      <rgbColor rgb="FF2E7D5B"/>
      <rgbColor rgb="FFB9C4D2"/>
      <rgbColor rgb="FF4C607A"/>
      <rgbColor rgb="FF9999FF"/>
      <rgbColor rgb="FFC0453B"/>
      <rgbColor rgb="FFEFF4F0"/>
      <rgbColor rgb="FFE8ECF1"/>
      <rgbColor rgb="FF660066"/>
      <rgbColor rgb="FFFF8080"/>
      <rgbColor rgb="FF0066CC"/>
      <rgbColor rgb="FFD7DCE3"/>
      <rgbColor rgb="FF000080"/>
      <rgbColor rgb="FFFF00FF"/>
      <rgbColor rgb="FFFFFF00"/>
      <rgbColor rgb="FF00FFFF"/>
      <rgbColor rgb="FF800080"/>
      <rgbColor rgb="FF800000"/>
      <rgbColor rgb="FF008080"/>
      <rgbColor rgb="FF0000FF"/>
      <rgbColor rgb="FF00CCFF"/>
      <rgbColor rgb="FFF3F5F8"/>
      <rgbColor rgb="FFCCFFCC"/>
      <rgbColor rgb="FFFFFF99"/>
      <rgbColor rgb="FF99CCFF"/>
      <rgbColor rgb="FFFF99CC"/>
      <rgbColor rgb="FFCC99FF"/>
      <rgbColor rgb="FFF6E3E1"/>
      <rgbColor rgb="FF3366FF"/>
      <rgbColor rgb="FF33CCCC"/>
      <rgbColor rgb="FF99CC00"/>
      <rgbColor rgb="FFFFCC00"/>
      <rgbColor rgb="FFFF9900"/>
      <rgbColor rgb="FFC56A2E"/>
      <rgbColor rgb="FF5A6675"/>
      <rgbColor rgb="FF969696"/>
      <rgbColor rgb="FF2A3B4E"/>
      <rgbColor rgb="FF3E8E63"/>
      <rgbColor rgb="FF003300"/>
      <rgbColor rgb="FF333300"/>
      <rgbColor rgb="FFD13F33"/>
      <rgbColor rgb="FF993366"/>
      <rgbColor rgb="FF3A4655"/>
      <rgbColor rgb="FF223141"/>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3" min="2" style="1" width="20"/>
    <col collapsed="false" customWidth="true" hidden="false" outlineLevel="0" max="4" min="4" style="1" width="26"/>
    <col collapsed="false" customWidth="true" hidden="false" outlineLevel="0" max="5" min="5" style="1" width="20"/>
    <col collapsed="false" customWidth="true" hidden="false" outlineLevel="0" max="6" min="6" style="1" width="22"/>
  </cols>
  <sheetData>
    <row r="1" customFormat="false" ht="6.75" hidden="false" customHeight="true" outlineLevel="0" collapsed="false">
      <c r="A1" s="2"/>
      <c r="B1" s="3"/>
      <c r="C1" s="3"/>
      <c r="D1" s="3"/>
      <c r="E1" s="3"/>
      <c r="F1" s="3"/>
    </row>
    <row r="2" customFormat="false" ht="21.75" hidden="false" customHeight="true" outlineLevel="0" collapsed="false">
      <c r="A2" s="2"/>
      <c r="B2" s="4" t="s">
        <v>0</v>
      </c>
      <c r="C2" s="4"/>
      <c r="D2" s="4"/>
      <c r="E2" s="4"/>
      <c r="F2" s="4"/>
    </row>
    <row r="3" customFormat="false" ht="12.75" hidden="false" customHeight="true" outlineLevel="0" collapsed="false">
      <c r="A3" s="2"/>
      <c r="B3" s="5" t="s">
        <v>1</v>
      </c>
      <c r="C3" s="5"/>
      <c r="D3" s="5"/>
      <c r="E3" s="5"/>
      <c r="F3" s="5"/>
    </row>
    <row r="4" customFormat="false" ht="7.5" hidden="false" customHeight="true" outlineLevel="0" collapsed="false">
      <c r="A4" s="2"/>
      <c r="B4" s="3"/>
      <c r="C4" s="3"/>
      <c r="D4" s="3"/>
      <c r="E4" s="3"/>
      <c r="F4" s="3"/>
    </row>
    <row r="5" customFormat="false" ht="7.5" hidden="false" customHeight="true" outlineLevel="0" collapsed="false"/>
    <row r="6" customFormat="false" ht="15" hidden="false" customHeight="true" outlineLevel="0" collapsed="false">
      <c r="A6" s="6" t="s">
        <v>2</v>
      </c>
      <c r="B6" s="6"/>
      <c r="C6" s="6"/>
      <c r="D6" s="6"/>
      <c r="E6" s="6"/>
      <c r="F6" s="6"/>
    </row>
    <row r="7" customFormat="false" ht="24.75" hidden="false" customHeight="true" outlineLevel="0" collapsed="false">
      <c r="A7" s="7" t="s">
        <v>3</v>
      </c>
      <c r="B7" s="7"/>
      <c r="C7" s="7"/>
      <c r="D7" s="7"/>
      <c r="E7" s="8" t="s">
        <v>4</v>
      </c>
      <c r="F7" s="8"/>
    </row>
    <row r="8" customFormat="false" ht="30" hidden="false" customHeight="true" outlineLevel="0" collapsed="false">
      <c r="A8" s="9" t="s">
        <v>5</v>
      </c>
      <c r="B8" s="9"/>
      <c r="C8" s="9"/>
      <c r="D8" s="9"/>
      <c r="E8" s="10" t="s">
        <v>6</v>
      </c>
      <c r="F8" s="10"/>
    </row>
    <row r="9" customFormat="false" ht="3" hidden="false" customHeight="true" outlineLevel="0" collapsed="false">
      <c r="A9" s="11"/>
      <c r="B9" s="11"/>
      <c r="C9" s="11"/>
      <c r="D9" s="11"/>
      <c r="E9" s="11"/>
      <c r="F9" s="11"/>
    </row>
    <row r="10" customFormat="false" ht="6" hidden="false" customHeight="true" outlineLevel="0" collapsed="false"/>
    <row r="12" customFormat="false" ht="15" hidden="false" customHeight="true" outlineLevel="0" collapsed="false">
      <c r="B12" s="12" t="s">
        <v>7</v>
      </c>
      <c r="C12" s="12"/>
      <c r="D12" s="12"/>
      <c r="E12" s="12"/>
      <c r="F12" s="12"/>
    </row>
    <row r="13" customFormat="false" ht="42" hidden="false" customHeight="true" outlineLevel="0" collapsed="false">
      <c r="B13" s="13" t="s">
        <v>8</v>
      </c>
      <c r="C13" s="13"/>
      <c r="D13" s="13"/>
      <c r="E13" s="13"/>
      <c r="F13" s="13"/>
    </row>
    <row r="14" customFormat="false" ht="42" hidden="false" customHeight="true" outlineLevel="0" collapsed="false">
      <c r="B14" s="13" t="s">
        <v>9</v>
      </c>
      <c r="C14" s="13"/>
      <c r="D14" s="13"/>
      <c r="E14" s="13"/>
      <c r="F14" s="13"/>
    </row>
    <row r="16" customFormat="false" ht="15" hidden="false" customHeight="true" outlineLevel="0" collapsed="false">
      <c r="B16" s="12" t="s">
        <v>10</v>
      </c>
      <c r="C16" s="12"/>
      <c r="D16" s="12"/>
      <c r="E16" s="12"/>
      <c r="F16" s="12"/>
    </row>
    <row r="17" customFormat="false" ht="25.5" hidden="false" customHeight="true" outlineLevel="0" collapsed="false">
      <c r="B17" s="13" t="s">
        <v>11</v>
      </c>
      <c r="C17" s="13"/>
      <c r="D17" s="13"/>
      <c r="E17" s="13"/>
      <c r="F17" s="13"/>
    </row>
    <row r="18" customFormat="false" ht="25.5" hidden="false" customHeight="true" outlineLevel="0" collapsed="false">
      <c r="B18" s="13" t="s">
        <v>12</v>
      </c>
      <c r="C18" s="13"/>
      <c r="D18" s="13"/>
      <c r="E18" s="13"/>
      <c r="F18" s="13"/>
    </row>
    <row r="19" customFormat="false" ht="25.5" hidden="false" customHeight="true" outlineLevel="0" collapsed="false">
      <c r="B19" s="13" t="s">
        <v>13</v>
      </c>
      <c r="C19" s="13"/>
      <c r="D19" s="13"/>
      <c r="E19" s="13"/>
      <c r="F19" s="13"/>
    </row>
    <row r="20" customFormat="false" ht="25.5" hidden="false" customHeight="true" outlineLevel="0" collapsed="false">
      <c r="B20" s="13" t="s">
        <v>14</v>
      </c>
      <c r="C20" s="13"/>
      <c r="D20" s="13"/>
      <c r="E20" s="13"/>
      <c r="F20" s="13"/>
    </row>
    <row r="22" customFormat="false" ht="15" hidden="false" customHeight="true" outlineLevel="0" collapsed="false">
      <c r="B22" s="12" t="s">
        <v>15</v>
      </c>
      <c r="C22" s="12"/>
      <c r="D22" s="12"/>
      <c r="E22" s="12"/>
      <c r="F22" s="12"/>
    </row>
    <row r="23" customFormat="false" ht="15" hidden="false" customHeight="true" outlineLevel="0" collapsed="false">
      <c r="B23" s="14" t="s">
        <v>16</v>
      </c>
      <c r="C23" s="15" t="s">
        <v>17</v>
      </c>
      <c r="D23" s="15" t="s">
        <v>18</v>
      </c>
      <c r="E23" s="15"/>
      <c r="F23" s="15"/>
    </row>
    <row r="24" customFormat="false" ht="30" hidden="false" customHeight="true" outlineLevel="0" collapsed="false">
      <c r="B24" s="16" t="n">
        <v>1</v>
      </c>
      <c r="C24" s="17" t="s">
        <v>19</v>
      </c>
      <c r="D24" s="18" t="s">
        <v>20</v>
      </c>
      <c r="E24" s="18"/>
      <c r="F24" s="18"/>
    </row>
    <row r="25" customFormat="false" ht="30" hidden="false" customHeight="true" outlineLevel="0" collapsed="false">
      <c r="B25" s="19" t="n">
        <v>2</v>
      </c>
      <c r="C25" s="17" t="s">
        <v>21</v>
      </c>
      <c r="D25" s="18" t="s">
        <v>22</v>
      </c>
      <c r="E25" s="18"/>
      <c r="F25" s="18"/>
    </row>
    <row r="26" customFormat="false" ht="30" hidden="false" customHeight="true" outlineLevel="0" collapsed="false">
      <c r="B26" s="19" t="n">
        <v>3</v>
      </c>
      <c r="C26" s="17" t="s">
        <v>23</v>
      </c>
      <c r="D26" s="18" t="s">
        <v>24</v>
      </c>
      <c r="E26" s="18"/>
      <c r="F26" s="18"/>
    </row>
    <row r="27" customFormat="false" ht="30" hidden="false" customHeight="true" outlineLevel="0" collapsed="false">
      <c r="B27" s="20" t="n">
        <v>4</v>
      </c>
      <c r="C27" s="17" t="s">
        <v>25</v>
      </c>
      <c r="D27" s="18" t="s">
        <v>26</v>
      </c>
      <c r="E27" s="18"/>
      <c r="F27" s="18"/>
    </row>
    <row r="28" customFormat="false" ht="30" hidden="false" customHeight="true" outlineLevel="0" collapsed="false">
      <c r="B28" s="20" t="n">
        <v>5</v>
      </c>
      <c r="C28" s="17" t="s">
        <v>27</v>
      </c>
      <c r="D28" s="18" t="s">
        <v>28</v>
      </c>
      <c r="E28" s="18"/>
      <c r="F28" s="18"/>
    </row>
    <row r="30" customFormat="false" ht="15" hidden="false" customHeight="true" outlineLevel="0" collapsed="false">
      <c r="B30" s="12" t="s">
        <v>29</v>
      </c>
      <c r="C30" s="12"/>
      <c r="D30" s="12"/>
      <c r="E30" s="12"/>
      <c r="F30" s="12"/>
    </row>
    <row r="31" customFormat="false" ht="51.75" hidden="false" customHeight="true" outlineLevel="0" collapsed="false">
      <c r="B31" s="21" t="s">
        <v>30</v>
      </c>
      <c r="C31" s="21"/>
      <c r="D31" s="21"/>
      <c r="E31" s="21"/>
      <c r="F31" s="21"/>
    </row>
  </sheetData>
  <mergeCells count="25">
    <mergeCell ref="B2:F2"/>
    <mergeCell ref="B3:F3"/>
    <mergeCell ref="A6:F6"/>
    <mergeCell ref="A7:D7"/>
    <mergeCell ref="E7:F7"/>
    <mergeCell ref="A8:D8"/>
    <mergeCell ref="E8:F8"/>
    <mergeCell ref="A9:F9"/>
    <mergeCell ref="B12:F12"/>
    <mergeCell ref="B13:F13"/>
    <mergeCell ref="B14:F14"/>
    <mergeCell ref="B16:F16"/>
    <mergeCell ref="B17:F17"/>
    <mergeCell ref="B18:F18"/>
    <mergeCell ref="B19:F19"/>
    <mergeCell ref="B20:F20"/>
    <mergeCell ref="B22:F22"/>
    <mergeCell ref="D23:F23"/>
    <mergeCell ref="D24:F24"/>
    <mergeCell ref="D25:F25"/>
    <mergeCell ref="D26:F26"/>
    <mergeCell ref="D27:F27"/>
    <mergeCell ref="D28:F28"/>
    <mergeCell ref="B30:F30"/>
    <mergeCell ref="B31:F3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7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6" ySplit="11" topLeftCell="G12" activePane="bottomRight" state="frozen"/>
      <selection pane="topLeft" activeCell="A1" activeCellId="0" sqref="A1"/>
      <selection pane="topRight" activeCell="G1" activeCellId="0" sqref="G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1" width="7"/>
    <col collapsed="false" customWidth="true" hidden="true" outlineLevel="0" max="2" min="2" style="1" width="4"/>
    <col collapsed="false" customWidth="true" hidden="false" outlineLevel="0" max="3" min="3" style="1" width="22"/>
    <col collapsed="false" customWidth="true" hidden="true" outlineLevel="0" max="4" min="4" style="1" width="4"/>
    <col collapsed="false" customWidth="true" hidden="false" outlineLevel="0" max="5" min="5" style="1" width="26"/>
    <col collapsed="false" customWidth="true" hidden="false" outlineLevel="0" max="6" min="6" style="1" width="30"/>
    <col collapsed="false" customWidth="true" hidden="false" outlineLevel="0" max="7" min="7" style="1" width="34"/>
    <col collapsed="false" customWidth="true" hidden="false" outlineLevel="0" max="12" min="8" style="1" width="40"/>
    <col collapsed="false" customWidth="true" hidden="false" outlineLevel="0" max="14" min="13" style="1" width="8"/>
    <col collapsed="false" customWidth="true" hidden="false" outlineLevel="0" max="15" min="15" style="1" width="6"/>
    <col collapsed="false" customWidth="true" hidden="false" outlineLevel="0" max="16" min="16" style="1" width="11"/>
    <col collapsed="false" customWidth="true" hidden="false" outlineLevel="0" max="17" min="17" style="1" width="26"/>
    <col collapsed="false" customWidth="true" hidden="false" outlineLevel="0" max="18" min="18" style="1" width="14"/>
    <col collapsed="false" customWidth="true" hidden="false" outlineLevel="0" max="19" min="19" style="1" width="26"/>
  </cols>
  <sheetData>
    <row r="1" customFormat="false" ht="6.75" hidden="false" customHeight="true" outlineLevel="0" collapsed="false">
      <c r="A1" s="2"/>
      <c r="B1" s="3"/>
      <c r="C1" s="3"/>
      <c r="D1" s="3"/>
      <c r="E1" s="3"/>
      <c r="F1" s="3"/>
      <c r="G1" s="3"/>
      <c r="H1" s="3"/>
      <c r="I1" s="3"/>
      <c r="J1" s="3"/>
      <c r="K1" s="3"/>
      <c r="L1" s="3"/>
      <c r="M1" s="3"/>
      <c r="N1" s="3"/>
      <c r="O1" s="3"/>
      <c r="P1" s="3"/>
      <c r="Q1" s="3"/>
      <c r="R1" s="3"/>
      <c r="S1" s="3"/>
    </row>
    <row r="2" customFormat="false" ht="21.75" hidden="false" customHeight="true" outlineLevel="0" collapsed="false">
      <c r="A2" s="2"/>
      <c r="B2" s="4" t="s">
        <v>0</v>
      </c>
      <c r="C2" s="4"/>
      <c r="D2" s="4"/>
      <c r="E2" s="4"/>
      <c r="F2" s="4"/>
      <c r="G2" s="4"/>
      <c r="H2" s="4"/>
      <c r="I2" s="4"/>
      <c r="J2" s="4"/>
      <c r="K2" s="4"/>
      <c r="L2" s="4"/>
      <c r="M2" s="4"/>
      <c r="N2" s="4"/>
      <c r="O2" s="4"/>
      <c r="P2" s="4"/>
      <c r="Q2" s="4"/>
      <c r="R2" s="4"/>
      <c r="S2" s="4"/>
    </row>
    <row r="3" customFormat="false" ht="12.75" hidden="false" customHeight="true" outlineLevel="0" collapsed="false">
      <c r="A3" s="2"/>
      <c r="B3" s="5" t="s">
        <v>1</v>
      </c>
      <c r="C3" s="5"/>
      <c r="D3" s="5"/>
      <c r="E3" s="5"/>
      <c r="F3" s="5"/>
      <c r="G3" s="5"/>
      <c r="H3" s="5"/>
      <c r="I3" s="5"/>
      <c r="J3" s="5"/>
      <c r="K3" s="5"/>
      <c r="L3" s="5"/>
      <c r="M3" s="5"/>
      <c r="N3" s="5"/>
      <c r="O3" s="5"/>
      <c r="P3" s="5"/>
      <c r="Q3" s="5"/>
      <c r="R3" s="5"/>
      <c r="S3" s="5"/>
    </row>
    <row r="4" customFormat="false" ht="7.5" hidden="false" customHeight="true" outlineLevel="0" collapsed="false">
      <c r="A4" s="2"/>
      <c r="B4" s="3"/>
      <c r="C4" s="3"/>
      <c r="D4" s="3"/>
      <c r="E4" s="3"/>
      <c r="F4" s="3"/>
      <c r="G4" s="3"/>
      <c r="H4" s="3"/>
      <c r="I4" s="3"/>
      <c r="J4" s="3"/>
      <c r="K4" s="3"/>
      <c r="L4" s="3"/>
      <c r="M4" s="3"/>
      <c r="N4" s="3"/>
      <c r="O4" s="3"/>
      <c r="P4" s="3"/>
      <c r="Q4" s="3"/>
      <c r="R4" s="3"/>
      <c r="S4" s="3"/>
    </row>
    <row r="5" customFormat="false" ht="7.5" hidden="false" customHeight="true" outlineLevel="0" collapsed="false"/>
    <row r="6" customFormat="false" ht="15" hidden="false" customHeight="true" outlineLevel="0" collapsed="false">
      <c r="A6" s="6" t="s">
        <v>31</v>
      </c>
      <c r="B6" s="6"/>
      <c r="C6" s="6"/>
      <c r="D6" s="6"/>
      <c r="E6" s="6"/>
      <c r="F6" s="6"/>
      <c r="G6" s="6"/>
      <c r="H6" s="6"/>
      <c r="I6" s="6"/>
      <c r="J6" s="6"/>
      <c r="K6" s="6"/>
      <c r="L6" s="6"/>
      <c r="M6" s="6"/>
      <c r="N6" s="6"/>
      <c r="O6" s="6"/>
      <c r="P6" s="6"/>
      <c r="Q6" s="6"/>
      <c r="R6" s="6"/>
      <c r="S6" s="6"/>
    </row>
    <row r="7" customFormat="false" ht="24.75" hidden="false" customHeight="true" outlineLevel="0" collapsed="false">
      <c r="A7" s="7" t="s">
        <v>4</v>
      </c>
      <c r="B7" s="7"/>
      <c r="C7" s="7"/>
      <c r="D7" s="7"/>
      <c r="E7" s="7"/>
      <c r="F7" s="7"/>
      <c r="G7" s="7"/>
      <c r="H7" s="7"/>
      <c r="I7" s="7"/>
      <c r="J7" s="7"/>
      <c r="K7" s="7"/>
      <c r="L7" s="7"/>
      <c r="M7" s="7"/>
      <c r="N7" s="7"/>
      <c r="O7" s="7"/>
      <c r="P7" s="7"/>
      <c r="Q7" s="7"/>
      <c r="R7" s="8" t="s">
        <v>32</v>
      </c>
      <c r="S7" s="8"/>
    </row>
    <row r="8" customFormat="false" ht="30" hidden="false" customHeight="true" outlineLevel="0" collapsed="false">
      <c r="A8" s="9" t="s">
        <v>33</v>
      </c>
      <c r="B8" s="9"/>
      <c r="C8" s="9"/>
      <c r="D8" s="9"/>
      <c r="E8" s="9"/>
      <c r="F8" s="9"/>
      <c r="G8" s="9"/>
      <c r="H8" s="9"/>
      <c r="I8" s="9"/>
      <c r="J8" s="9"/>
      <c r="K8" s="9"/>
      <c r="L8" s="9"/>
      <c r="M8" s="9"/>
      <c r="N8" s="9"/>
      <c r="O8" s="9"/>
      <c r="P8" s="9"/>
      <c r="Q8" s="9"/>
      <c r="R8" s="10" t="s">
        <v>34</v>
      </c>
      <c r="S8" s="10"/>
    </row>
    <row r="9" customFormat="false" ht="3" hidden="false" customHeight="true" outlineLevel="0" collapsed="false">
      <c r="A9" s="11"/>
      <c r="B9" s="11"/>
      <c r="C9" s="11"/>
      <c r="D9" s="11"/>
      <c r="E9" s="11"/>
      <c r="F9" s="11"/>
      <c r="G9" s="11"/>
      <c r="H9" s="11"/>
      <c r="I9" s="11"/>
      <c r="J9" s="11"/>
      <c r="K9" s="11"/>
      <c r="L9" s="11"/>
      <c r="M9" s="11"/>
      <c r="N9" s="11"/>
      <c r="O9" s="11"/>
      <c r="P9" s="11"/>
      <c r="Q9" s="11"/>
      <c r="R9" s="11"/>
      <c r="S9" s="11"/>
    </row>
    <row r="10" customFormat="false" ht="6" hidden="false" customHeight="true" outlineLevel="0" collapsed="false"/>
    <row r="11" customFormat="false" ht="30" hidden="false" customHeight="true" outlineLevel="0" collapsed="false">
      <c r="A11" s="22" t="s">
        <v>35</v>
      </c>
      <c r="B11" s="22" t="s">
        <v>36</v>
      </c>
      <c r="C11" s="22" t="s">
        <v>37</v>
      </c>
      <c r="D11" s="22" t="s">
        <v>38</v>
      </c>
      <c r="E11" s="22" t="s">
        <v>39</v>
      </c>
      <c r="F11" s="22" t="s">
        <v>40</v>
      </c>
      <c r="G11" s="22" t="s">
        <v>41</v>
      </c>
      <c r="H11" s="23" t="s">
        <v>42</v>
      </c>
      <c r="I11" s="24" t="s">
        <v>43</v>
      </c>
      <c r="J11" s="25" t="s">
        <v>44</v>
      </c>
      <c r="K11" s="26" t="s">
        <v>45</v>
      </c>
      <c r="L11" s="27" t="s">
        <v>46</v>
      </c>
      <c r="M11" s="22" t="s">
        <v>47</v>
      </c>
      <c r="N11" s="22" t="s">
        <v>48</v>
      </c>
      <c r="O11" s="22" t="s">
        <v>49</v>
      </c>
      <c r="P11" s="22" t="s">
        <v>50</v>
      </c>
      <c r="Q11" s="22" t="s">
        <v>51</v>
      </c>
      <c r="R11" s="22" t="s">
        <v>52</v>
      </c>
      <c r="S11" s="22" t="s">
        <v>53</v>
      </c>
    </row>
    <row r="12" customFormat="false" ht="111.75" hidden="false" customHeight="true" outlineLevel="0" collapsed="false">
      <c r="A12" s="28" t="s">
        <v>54</v>
      </c>
      <c r="B12" s="29" t="n">
        <v>1</v>
      </c>
      <c r="C12" s="30" t="s">
        <v>55</v>
      </c>
      <c r="D12" s="29" t="n">
        <v>1</v>
      </c>
      <c r="E12" s="30" t="s">
        <v>56</v>
      </c>
      <c r="F12" s="31" t="s">
        <v>57</v>
      </c>
      <c r="G12" s="32" t="s">
        <v>58</v>
      </c>
      <c r="H12" s="33" t="s">
        <v>59</v>
      </c>
      <c r="I12" s="33" t="s">
        <v>60</v>
      </c>
      <c r="J12" s="34" t="s">
        <v>61</v>
      </c>
      <c r="K12" s="33" t="s">
        <v>62</v>
      </c>
      <c r="L12" s="33" t="s">
        <v>63</v>
      </c>
      <c r="M12" s="35"/>
      <c r="N12" s="36" t="n">
        <v>3</v>
      </c>
      <c r="O12" s="37" t="str">
        <f aca="false">IF(M12="","",N12-M12)</f>
        <v/>
      </c>
      <c r="P12" s="38"/>
      <c r="Q12" s="32"/>
      <c r="R12" s="32"/>
      <c r="S12" s="32"/>
    </row>
    <row r="13" customFormat="false" ht="111.75" hidden="false" customHeight="true" outlineLevel="0" collapsed="false">
      <c r="A13" s="39" t="s">
        <v>64</v>
      </c>
      <c r="B13" s="40" t="n">
        <v>1</v>
      </c>
      <c r="C13" s="41" t="s">
        <v>55</v>
      </c>
      <c r="D13" s="40" t="n">
        <v>1</v>
      </c>
      <c r="E13" s="41" t="s">
        <v>56</v>
      </c>
      <c r="F13" s="42" t="s">
        <v>65</v>
      </c>
      <c r="G13" s="43" t="s">
        <v>66</v>
      </c>
      <c r="H13" s="44" t="s">
        <v>67</v>
      </c>
      <c r="I13" s="44" t="s">
        <v>68</v>
      </c>
      <c r="J13" s="34" t="s">
        <v>69</v>
      </c>
      <c r="K13" s="44" t="s">
        <v>70</v>
      </c>
      <c r="L13" s="44" t="s">
        <v>71</v>
      </c>
      <c r="M13" s="35"/>
      <c r="N13" s="45" t="n">
        <v>3</v>
      </c>
      <c r="O13" s="46" t="str">
        <f aca="false">IF(M13="","",N13-M13)</f>
        <v/>
      </c>
      <c r="P13" s="38"/>
      <c r="Q13" s="32"/>
      <c r="R13" s="32"/>
      <c r="S13" s="32"/>
    </row>
    <row r="14" customFormat="false" ht="111.75" hidden="false" customHeight="true" outlineLevel="0" collapsed="false">
      <c r="A14" s="28" t="s">
        <v>72</v>
      </c>
      <c r="B14" s="29" t="n">
        <v>1</v>
      </c>
      <c r="C14" s="30" t="s">
        <v>55</v>
      </c>
      <c r="D14" s="29" t="n">
        <v>2</v>
      </c>
      <c r="E14" s="30" t="s">
        <v>73</v>
      </c>
      <c r="F14" s="31" t="s">
        <v>74</v>
      </c>
      <c r="G14" s="32" t="s">
        <v>75</v>
      </c>
      <c r="H14" s="33" t="s">
        <v>76</v>
      </c>
      <c r="I14" s="33" t="s">
        <v>77</v>
      </c>
      <c r="J14" s="34" t="s">
        <v>78</v>
      </c>
      <c r="K14" s="33" t="s">
        <v>79</v>
      </c>
      <c r="L14" s="33" t="s">
        <v>80</v>
      </c>
      <c r="M14" s="35"/>
      <c r="N14" s="36" t="n">
        <v>3</v>
      </c>
      <c r="O14" s="37" t="str">
        <f aca="false">IF(M14="","",N14-M14)</f>
        <v/>
      </c>
      <c r="P14" s="38"/>
      <c r="Q14" s="32"/>
      <c r="R14" s="32"/>
      <c r="S14" s="32"/>
    </row>
    <row r="15" customFormat="false" ht="111.75" hidden="false" customHeight="true" outlineLevel="0" collapsed="false">
      <c r="A15" s="39" t="s">
        <v>81</v>
      </c>
      <c r="B15" s="40" t="n">
        <v>1</v>
      </c>
      <c r="C15" s="41" t="s">
        <v>55</v>
      </c>
      <c r="D15" s="40" t="n">
        <v>2</v>
      </c>
      <c r="E15" s="41" t="s">
        <v>73</v>
      </c>
      <c r="F15" s="42" t="s">
        <v>82</v>
      </c>
      <c r="G15" s="43" t="s">
        <v>83</v>
      </c>
      <c r="H15" s="44" t="s">
        <v>84</v>
      </c>
      <c r="I15" s="44" t="s">
        <v>85</v>
      </c>
      <c r="J15" s="34" t="s">
        <v>86</v>
      </c>
      <c r="K15" s="44" t="s">
        <v>87</v>
      </c>
      <c r="L15" s="44" t="s">
        <v>88</v>
      </c>
      <c r="M15" s="35"/>
      <c r="N15" s="45" t="n">
        <v>3</v>
      </c>
      <c r="O15" s="46" t="str">
        <f aca="false">IF(M15="","",N15-M15)</f>
        <v/>
      </c>
      <c r="P15" s="38"/>
      <c r="Q15" s="32"/>
      <c r="R15" s="32"/>
      <c r="S15" s="32"/>
    </row>
    <row r="16" customFormat="false" ht="111.75" hidden="false" customHeight="true" outlineLevel="0" collapsed="false">
      <c r="A16" s="28" t="s">
        <v>89</v>
      </c>
      <c r="B16" s="29" t="n">
        <v>1</v>
      </c>
      <c r="C16" s="30" t="s">
        <v>55</v>
      </c>
      <c r="D16" s="29" t="n">
        <v>2</v>
      </c>
      <c r="E16" s="30" t="s">
        <v>73</v>
      </c>
      <c r="F16" s="31" t="s">
        <v>90</v>
      </c>
      <c r="G16" s="32" t="s">
        <v>91</v>
      </c>
      <c r="H16" s="33" t="s">
        <v>92</v>
      </c>
      <c r="I16" s="33" t="s">
        <v>93</v>
      </c>
      <c r="J16" s="34" t="s">
        <v>94</v>
      </c>
      <c r="K16" s="33" t="s">
        <v>95</v>
      </c>
      <c r="L16" s="33" t="s">
        <v>96</v>
      </c>
      <c r="M16" s="35"/>
      <c r="N16" s="36" t="n">
        <v>3</v>
      </c>
      <c r="O16" s="37" t="str">
        <f aca="false">IF(M16="","",N16-M16)</f>
        <v/>
      </c>
      <c r="P16" s="38"/>
      <c r="Q16" s="32"/>
      <c r="R16" s="32"/>
      <c r="S16" s="32"/>
    </row>
    <row r="17" customFormat="false" ht="111.75" hidden="false" customHeight="true" outlineLevel="0" collapsed="false">
      <c r="A17" s="39" t="s">
        <v>97</v>
      </c>
      <c r="B17" s="40" t="n">
        <v>1</v>
      </c>
      <c r="C17" s="41" t="s">
        <v>55</v>
      </c>
      <c r="D17" s="40" t="n">
        <v>3</v>
      </c>
      <c r="E17" s="41" t="s">
        <v>98</v>
      </c>
      <c r="F17" s="42" t="s">
        <v>99</v>
      </c>
      <c r="G17" s="43" t="s">
        <v>100</v>
      </c>
      <c r="H17" s="44" t="s">
        <v>101</v>
      </c>
      <c r="I17" s="44" t="s">
        <v>102</v>
      </c>
      <c r="J17" s="34" t="s">
        <v>103</v>
      </c>
      <c r="K17" s="44" t="s">
        <v>104</v>
      </c>
      <c r="L17" s="44" t="s">
        <v>105</v>
      </c>
      <c r="M17" s="35"/>
      <c r="N17" s="45" t="n">
        <v>4</v>
      </c>
      <c r="O17" s="46" t="str">
        <f aca="false">IF(M17="","",N17-M17)</f>
        <v/>
      </c>
      <c r="P17" s="38"/>
      <c r="Q17" s="32"/>
      <c r="R17" s="32"/>
      <c r="S17" s="32"/>
    </row>
    <row r="18" customFormat="false" ht="111.75" hidden="false" customHeight="true" outlineLevel="0" collapsed="false">
      <c r="A18" s="28" t="s">
        <v>106</v>
      </c>
      <c r="B18" s="29" t="n">
        <v>1</v>
      </c>
      <c r="C18" s="30" t="s">
        <v>55</v>
      </c>
      <c r="D18" s="29" t="n">
        <v>3</v>
      </c>
      <c r="E18" s="30" t="s">
        <v>98</v>
      </c>
      <c r="F18" s="31" t="s">
        <v>107</v>
      </c>
      <c r="G18" s="32" t="s">
        <v>108</v>
      </c>
      <c r="H18" s="33" t="s">
        <v>109</v>
      </c>
      <c r="I18" s="33" t="s">
        <v>110</v>
      </c>
      <c r="J18" s="34" t="s">
        <v>111</v>
      </c>
      <c r="K18" s="33" t="s">
        <v>112</v>
      </c>
      <c r="L18" s="33" t="s">
        <v>113</v>
      </c>
      <c r="M18" s="35"/>
      <c r="N18" s="36" t="n">
        <v>4</v>
      </c>
      <c r="O18" s="37" t="str">
        <f aca="false">IF(M18="","",N18-M18)</f>
        <v/>
      </c>
      <c r="P18" s="38"/>
      <c r="Q18" s="32"/>
      <c r="R18" s="32"/>
      <c r="S18" s="32"/>
    </row>
    <row r="19" customFormat="false" ht="111.75" hidden="false" customHeight="true" outlineLevel="0" collapsed="false">
      <c r="A19" s="39" t="s">
        <v>114</v>
      </c>
      <c r="B19" s="40" t="n">
        <v>2</v>
      </c>
      <c r="C19" s="41" t="s">
        <v>115</v>
      </c>
      <c r="D19" s="40" t="n">
        <v>4</v>
      </c>
      <c r="E19" s="41" t="s">
        <v>116</v>
      </c>
      <c r="F19" s="42" t="s">
        <v>117</v>
      </c>
      <c r="G19" s="43" t="s">
        <v>118</v>
      </c>
      <c r="H19" s="44" t="s">
        <v>119</v>
      </c>
      <c r="I19" s="44" t="s">
        <v>120</v>
      </c>
      <c r="J19" s="34" t="s">
        <v>121</v>
      </c>
      <c r="K19" s="44" t="s">
        <v>122</v>
      </c>
      <c r="L19" s="44" t="s">
        <v>123</v>
      </c>
      <c r="M19" s="35"/>
      <c r="N19" s="45" t="n">
        <v>3</v>
      </c>
      <c r="O19" s="46" t="str">
        <f aca="false">IF(M19="","",N19-M19)</f>
        <v/>
      </c>
      <c r="P19" s="38"/>
      <c r="Q19" s="32"/>
      <c r="R19" s="32"/>
      <c r="S19" s="32"/>
    </row>
    <row r="20" customFormat="false" ht="111.75" hidden="false" customHeight="true" outlineLevel="0" collapsed="false">
      <c r="A20" s="28" t="s">
        <v>124</v>
      </c>
      <c r="B20" s="29" t="n">
        <v>2</v>
      </c>
      <c r="C20" s="30" t="s">
        <v>115</v>
      </c>
      <c r="D20" s="29" t="n">
        <v>4</v>
      </c>
      <c r="E20" s="30" t="s">
        <v>116</v>
      </c>
      <c r="F20" s="31" t="s">
        <v>125</v>
      </c>
      <c r="G20" s="32" t="s">
        <v>126</v>
      </c>
      <c r="H20" s="33" t="s">
        <v>127</v>
      </c>
      <c r="I20" s="33" t="s">
        <v>128</v>
      </c>
      <c r="J20" s="34" t="s">
        <v>129</v>
      </c>
      <c r="K20" s="33" t="s">
        <v>130</v>
      </c>
      <c r="L20" s="33" t="s">
        <v>131</v>
      </c>
      <c r="M20" s="35"/>
      <c r="N20" s="36" t="n">
        <v>3</v>
      </c>
      <c r="O20" s="37" t="str">
        <f aca="false">IF(M20="","",N20-M20)</f>
        <v/>
      </c>
      <c r="P20" s="38"/>
      <c r="Q20" s="32"/>
      <c r="R20" s="32"/>
      <c r="S20" s="32"/>
    </row>
    <row r="21" customFormat="false" ht="111.75" hidden="false" customHeight="true" outlineLevel="0" collapsed="false">
      <c r="A21" s="39" t="s">
        <v>132</v>
      </c>
      <c r="B21" s="40" t="n">
        <v>2</v>
      </c>
      <c r="C21" s="41" t="s">
        <v>115</v>
      </c>
      <c r="D21" s="40" t="n">
        <v>4</v>
      </c>
      <c r="E21" s="41" t="s">
        <v>116</v>
      </c>
      <c r="F21" s="42" t="s">
        <v>133</v>
      </c>
      <c r="G21" s="43" t="s">
        <v>134</v>
      </c>
      <c r="H21" s="44" t="s">
        <v>135</v>
      </c>
      <c r="I21" s="44" t="s">
        <v>136</v>
      </c>
      <c r="J21" s="34" t="s">
        <v>137</v>
      </c>
      <c r="K21" s="44" t="s">
        <v>138</v>
      </c>
      <c r="L21" s="44" t="s">
        <v>139</v>
      </c>
      <c r="M21" s="35"/>
      <c r="N21" s="45" t="n">
        <v>3</v>
      </c>
      <c r="O21" s="46" t="str">
        <f aca="false">IF(M21="","",N21-M21)</f>
        <v/>
      </c>
      <c r="P21" s="38"/>
      <c r="Q21" s="32"/>
      <c r="R21" s="32"/>
      <c r="S21" s="32"/>
    </row>
    <row r="22" customFormat="false" ht="111.75" hidden="false" customHeight="true" outlineLevel="0" collapsed="false">
      <c r="A22" s="28" t="s">
        <v>140</v>
      </c>
      <c r="B22" s="29" t="n">
        <v>2</v>
      </c>
      <c r="C22" s="30" t="s">
        <v>115</v>
      </c>
      <c r="D22" s="29" t="n">
        <v>4</v>
      </c>
      <c r="E22" s="30" t="s">
        <v>116</v>
      </c>
      <c r="F22" s="31" t="s">
        <v>141</v>
      </c>
      <c r="G22" s="32" t="s">
        <v>142</v>
      </c>
      <c r="H22" s="33" t="s">
        <v>143</v>
      </c>
      <c r="I22" s="33" t="s">
        <v>144</v>
      </c>
      <c r="J22" s="34" t="s">
        <v>145</v>
      </c>
      <c r="K22" s="33" t="s">
        <v>146</v>
      </c>
      <c r="L22" s="33" t="s">
        <v>147</v>
      </c>
      <c r="M22" s="35"/>
      <c r="N22" s="36" t="n">
        <v>3</v>
      </c>
      <c r="O22" s="37" t="str">
        <f aca="false">IF(M22="","",N22-M22)</f>
        <v/>
      </c>
      <c r="P22" s="38"/>
      <c r="Q22" s="32"/>
      <c r="R22" s="32"/>
      <c r="S22" s="32"/>
    </row>
    <row r="23" customFormat="false" ht="111.75" hidden="false" customHeight="true" outlineLevel="0" collapsed="false">
      <c r="A23" s="39" t="s">
        <v>148</v>
      </c>
      <c r="B23" s="40" t="n">
        <v>2</v>
      </c>
      <c r="C23" s="41" t="s">
        <v>115</v>
      </c>
      <c r="D23" s="40" t="n">
        <v>4</v>
      </c>
      <c r="E23" s="41" t="s">
        <v>116</v>
      </c>
      <c r="F23" s="42" t="s">
        <v>149</v>
      </c>
      <c r="G23" s="43" t="s">
        <v>150</v>
      </c>
      <c r="H23" s="44" t="s">
        <v>151</v>
      </c>
      <c r="I23" s="44" t="s">
        <v>152</v>
      </c>
      <c r="J23" s="34" t="s">
        <v>153</v>
      </c>
      <c r="K23" s="44" t="s">
        <v>154</v>
      </c>
      <c r="L23" s="44" t="s">
        <v>155</v>
      </c>
      <c r="M23" s="35"/>
      <c r="N23" s="45" t="n">
        <v>3</v>
      </c>
      <c r="O23" s="46" t="str">
        <f aca="false">IF(M23="","",N23-M23)</f>
        <v/>
      </c>
      <c r="P23" s="38"/>
      <c r="Q23" s="32"/>
      <c r="R23" s="32"/>
      <c r="S23" s="32"/>
    </row>
    <row r="24" customFormat="false" ht="111.75" hidden="false" customHeight="true" outlineLevel="0" collapsed="false">
      <c r="A24" s="28" t="s">
        <v>156</v>
      </c>
      <c r="B24" s="29" t="n">
        <v>2</v>
      </c>
      <c r="C24" s="30" t="s">
        <v>115</v>
      </c>
      <c r="D24" s="29" t="n">
        <v>4</v>
      </c>
      <c r="E24" s="30" t="s">
        <v>116</v>
      </c>
      <c r="F24" s="31" t="s">
        <v>157</v>
      </c>
      <c r="G24" s="32" t="s">
        <v>158</v>
      </c>
      <c r="H24" s="33" t="s">
        <v>159</v>
      </c>
      <c r="I24" s="33" t="s">
        <v>160</v>
      </c>
      <c r="J24" s="34" t="s">
        <v>161</v>
      </c>
      <c r="K24" s="33" t="s">
        <v>162</v>
      </c>
      <c r="L24" s="33" t="s">
        <v>163</v>
      </c>
      <c r="M24" s="35"/>
      <c r="N24" s="36" t="n">
        <v>3</v>
      </c>
      <c r="O24" s="37" t="str">
        <f aca="false">IF(M24="","",N24-M24)</f>
        <v/>
      </c>
      <c r="P24" s="38"/>
      <c r="Q24" s="32"/>
      <c r="R24" s="32"/>
      <c r="S24" s="32"/>
    </row>
    <row r="25" customFormat="false" ht="111.75" hidden="false" customHeight="true" outlineLevel="0" collapsed="false">
      <c r="A25" s="39" t="s">
        <v>164</v>
      </c>
      <c r="B25" s="40" t="n">
        <v>2</v>
      </c>
      <c r="C25" s="41" t="s">
        <v>115</v>
      </c>
      <c r="D25" s="40" t="n">
        <v>4</v>
      </c>
      <c r="E25" s="41" t="s">
        <v>116</v>
      </c>
      <c r="F25" s="42" t="s">
        <v>165</v>
      </c>
      <c r="G25" s="43" t="s">
        <v>166</v>
      </c>
      <c r="H25" s="44" t="s">
        <v>167</v>
      </c>
      <c r="I25" s="44" t="s">
        <v>168</v>
      </c>
      <c r="J25" s="34" t="s">
        <v>169</v>
      </c>
      <c r="K25" s="44" t="s">
        <v>170</v>
      </c>
      <c r="L25" s="44" t="s">
        <v>171</v>
      </c>
      <c r="M25" s="35"/>
      <c r="N25" s="45" t="n">
        <v>4</v>
      </c>
      <c r="O25" s="46" t="str">
        <f aca="false">IF(M25="","",N25-M25)</f>
        <v/>
      </c>
      <c r="P25" s="38"/>
      <c r="Q25" s="32"/>
      <c r="R25" s="32"/>
      <c r="S25" s="32"/>
    </row>
    <row r="26" customFormat="false" ht="111.75" hidden="false" customHeight="true" outlineLevel="0" collapsed="false">
      <c r="A26" s="28" t="s">
        <v>172</v>
      </c>
      <c r="B26" s="29" t="n">
        <v>2</v>
      </c>
      <c r="C26" s="30" t="s">
        <v>115</v>
      </c>
      <c r="D26" s="29" t="n">
        <v>4</v>
      </c>
      <c r="E26" s="30" t="s">
        <v>116</v>
      </c>
      <c r="F26" s="31" t="s">
        <v>173</v>
      </c>
      <c r="G26" s="32" t="s">
        <v>174</v>
      </c>
      <c r="H26" s="33" t="s">
        <v>175</v>
      </c>
      <c r="I26" s="33" t="s">
        <v>176</v>
      </c>
      <c r="J26" s="34" t="s">
        <v>177</v>
      </c>
      <c r="K26" s="33" t="s">
        <v>178</v>
      </c>
      <c r="L26" s="33" t="s">
        <v>179</v>
      </c>
      <c r="M26" s="35"/>
      <c r="N26" s="36" t="n">
        <v>3</v>
      </c>
      <c r="O26" s="37" t="str">
        <f aca="false">IF(M26="","",N26-M26)</f>
        <v/>
      </c>
      <c r="P26" s="38"/>
      <c r="Q26" s="32"/>
      <c r="R26" s="32"/>
      <c r="S26" s="32"/>
    </row>
    <row r="27" customFormat="false" ht="111.75" hidden="false" customHeight="true" outlineLevel="0" collapsed="false">
      <c r="A27" s="39" t="s">
        <v>180</v>
      </c>
      <c r="B27" s="40" t="n">
        <v>2</v>
      </c>
      <c r="C27" s="41" t="s">
        <v>115</v>
      </c>
      <c r="D27" s="40" t="n">
        <v>4</v>
      </c>
      <c r="E27" s="41" t="s">
        <v>116</v>
      </c>
      <c r="F27" s="42" t="s">
        <v>181</v>
      </c>
      <c r="G27" s="43" t="s">
        <v>182</v>
      </c>
      <c r="H27" s="44" t="s">
        <v>183</v>
      </c>
      <c r="I27" s="44" t="s">
        <v>184</v>
      </c>
      <c r="J27" s="34" t="s">
        <v>185</v>
      </c>
      <c r="K27" s="44" t="s">
        <v>186</v>
      </c>
      <c r="L27" s="44" t="s">
        <v>187</v>
      </c>
      <c r="M27" s="35"/>
      <c r="N27" s="45" t="n">
        <v>3</v>
      </c>
      <c r="O27" s="46" t="str">
        <f aca="false">IF(M27="","",N27-M27)</f>
        <v/>
      </c>
      <c r="P27" s="38"/>
      <c r="Q27" s="32"/>
      <c r="R27" s="32"/>
      <c r="S27" s="32"/>
    </row>
    <row r="28" customFormat="false" ht="111.75" hidden="false" customHeight="true" outlineLevel="0" collapsed="false">
      <c r="A28" s="28" t="s">
        <v>188</v>
      </c>
      <c r="B28" s="29" t="n">
        <v>2</v>
      </c>
      <c r="C28" s="30" t="s">
        <v>115</v>
      </c>
      <c r="D28" s="29" t="n">
        <v>5</v>
      </c>
      <c r="E28" s="30" t="s">
        <v>189</v>
      </c>
      <c r="F28" s="31" t="s">
        <v>190</v>
      </c>
      <c r="G28" s="32" t="s">
        <v>191</v>
      </c>
      <c r="H28" s="33" t="s">
        <v>192</v>
      </c>
      <c r="I28" s="33" t="s">
        <v>193</v>
      </c>
      <c r="J28" s="34" t="s">
        <v>194</v>
      </c>
      <c r="K28" s="33" t="s">
        <v>195</v>
      </c>
      <c r="L28" s="33" t="s">
        <v>196</v>
      </c>
      <c r="M28" s="35"/>
      <c r="N28" s="36" t="n">
        <v>3</v>
      </c>
      <c r="O28" s="37" t="str">
        <f aca="false">IF(M28="","",N28-M28)</f>
        <v/>
      </c>
      <c r="P28" s="38"/>
      <c r="Q28" s="32"/>
      <c r="R28" s="32"/>
      <c r="S28" s="32"/>
    </row>
    <row r="29" customFormat="false" ht="111.75" hidden="false" customHeight="true" outlineLevel="0" collapsed="false">
      <c r="A29" s="39" t="s">
        <v>197</v>
      </c>
      <c r="B29" s="40" t="n">
        <v>2</v>
      </c>
      <c r="C29" s="41" t="s">
        <v>115</v>
      </c>
      <c r="D29" s="40" t="n">
        <v>5</v>
      </c>
      <c r="E29" s="41" t="s">
        <v>189</v>
      </c>
      <c r="F29" s="42" t="s">
        <v>198</v>
      </c>
      <c r="G29" s="43" t="s">
        <v>199</v>
      </c>
      <c r="H29" s="44" t="s">
        <v>200</v>
      </c>
      <c r="I29" s="44" t="s">
        <v>201</v>
      </c>
      <c r="J29" s="34" t="s">
        <v>202</v>
      </c>
      <c r="K29" s="44" t="s">
        <v>203</v>
      </c>
      <c r="L29" s="44" t="s">
        <v>204</v>
      </c>
      <c r="M29" s="35"/>
      <c r="N29" s="45" t="n">
        <v>3</v>
      </c>
      <c r="O29" s="46" t="str">
        <f aca="false">IF(M29="","",N29-M29)</f>
        <v/>
      </c>
      <c r="P29" s="38"/>
      <c r="Q29" s="32"/>
      <c r="R29" s="32"/>
      <c r="S29" s="32"/>
    </row>
    <row r="30" customFormat="false" ht="111.75" hidden="false" customHeight="true" outlineLevel="0" collapsed="false">
      <c r="A30" s="28" t="s">
        <v>205</v>
      </c>
      <c r="B30" s="29" t="n">
        <v>2</v>
      </c>
      <c r="C30" s="30" t="s">
        <v>115</v>
      </c>
      <c r="D30" s="29" t="n">
        <v>6</v>
      </c>
      <c r="E30" s="30" t="s">
        <v>206</v>
      </c>
      <c r="F30" s="31" t="s">
        <v>207</v>
      </c>
      <c r="G30" s="32" t="s">
        <v>208</v>
      </c>
      <c r="H30" s="33" t="s">
        <v>209</v>
      </c>
      <c r="I30" s="33" t="s">
        <v>210</v>
      </c>
      <c r="J30" s="34" t="s">
        <v>211</v>
      </c>
      <c r="K30" s="33" t="s">
        <v>212</v>
      </c>
      <c r="L30" s="33" t="s">
        <v>213</v>
      </c>
      <c r="M30" s="35"/>
      <c r="N30" s="36" t="n">
        <v>3</v>
      </c>
      <c r="O30" s="37" t="str">
        <f aca="false">IF(M30="","",N30-M30)</f>
        <v/>
      </c>
      <c r="P30" s="38"/>
      <c r="Q30" s="32"/>
      <c r="R30" s="32"/>
      <c r="S30" s="32"/>
    </row>
    <row r="31" customFormat="false" ht="111.75" hidden="false" customHeight="true" outlineLevel="0" collapsed="false">
      <c r="A31" s="39" t="s">
        <v>214</v>
      </c>
      <c r="B31" s="40" t="n">
        <v>2</v>
      </c>
      <c r="C31" s="41" t="s">
        <v>115</v>
      </c>
      <c r="D31" s="40" t="n">
        <v>6</v>
      </c>
      <c r="E31" s="41" t="s">
        <v>206</v>
      </c>
      <c r="F31" s="42" t="s">
        <v>215</v>
      </c>
      <c r="G31" s="43" t="s">
        <v>216</v>
      </c>
      <c r="H31" s="44" t="s">
        <v>217</v>
      </c>
      <c r="I31" s="44" t="s">
        <v>218</v>
      </c>
      <c r="J31" s="34" t="s">
        <v>219</v>
      </c>
      <c r="K31" s="44" t="s">
        <v>220</v>
      </c>
      <c r="L31" s="44" t="s">
        <v>221</v>
      </c>
      <c r="M31" s="35"/>
      <c r="N31" s="45" t="n">
        <v>3</v>
      </c>
      <c r="O31" s="46" t="str">
        <f aca="false">IF(M31="","",N31-M31)</f>
        <v/>
      </c>
      <c r="P31" s="38"/>
      <c r="Q31" s="32"/>
      <c r="R31" s="32"/>
      <c r="S31" s="32"/>
    </row>
    <row r="32" customFormat="false" ht="111.75" hidden="false" customHeight="true" outlineLevel="0" collapsed="false">
      <c r="A32" s="28" t="s">
        <v>222</v>
      </c>
      <c r="B32" s="29" t="n">
        <v>2</v>
      </c>
      <c r="C32" s="30" t="s">
        <v>115</v>
      </c>
      <c r="D32" s="29" t="n">
        <v>6</v>
      </c>
      <c r="E32" s="30" t="s">
        <v>206</v>
      </c>
      <c r="F32" s="31" t="s">
        <v>223</v>
      </c>
      <c r="G32" s="32" t="s">
        <v>224</v>
      </c>
      <c r="H32" s="33" t="s">
        <v>225</v>
      </c>
      <c r="I32" s="33" t="s">
        <v>226</v>
      </c>
      <c r="J32" s="34" t="s">
        <v>227</v>
      </c>
      <c r="K32" s="33" t="s">
        <v>228</v>
      </c>
      <c r="L32" s="33" t="s">
        <v>229</v>
      </c>
      <c r="M32" s="35"/>
      <c r="N32" s="36" t="n">
        <v>3</v>
      </c>
      <c r="O32" s="37" t="str">
        <f aca="false">IF(M32="","",N32-M32)</f>
        <v/>
      </c>
      <c r="P32" s="38"/>
      <c r="Q32" s="32"/>
      <c r="R32" s="32"/>
      <c r="S32" s="32"/>
    </row>
    <row r="33" customFormat="false" ht="111.75" hidden="false" customHeight="true" outlineLevel="0" collapsed="false">
      <c r="A33" s="39" t="s">
        <v>230</v>
      </c>
      <c r="B33" s="40" t="n">
        <v>2</v>
      </c>
      <c r="C33" s="41" t="s">
        <v>115</v>
      </c>
      <c r="D33" s="40" t="n">
        <v>6</v>
      </c>
      <c r="E33" s="41" t="s">
        <v>206</v>
      </c>
      <c r="F33" s="42" t="s">
        <v>231</v>
      </c>
      <c r="G33" s="43" t="s">
        <v>232</v>
      </c>
      <c r="H33" s="44" t="s">
        <v>233</v>
      </c>
      <c r="I33" s="44" t="s">
        <v>234</v>
      </c>
      <c r="J33" s="34" t="s">
        <v>235</v>
      </c>
      <c r="K33" s="44" t="s">
        <v>236</v>
      </c>
      <c r="L33" s="44" t="s">
        <v>237</v>
      </c>
      <c r="M33" s="35"/>
      <c r="N33" s="45" t="n">
        <v>4</v>
      </c>
      <c r="O33" s="46" t="str">
        <f aca="false">IF(M33="","",N33-M33)</f>
        <v/>
      </c>
      <c r="P33" s="38"/>
      <c r="Q33" s="32"/>
      <c r="R33" s="32"/>
      <c r="S33" s="32"/>
    </row>
    <row r="34" customFormat="false" ht="111.75" hidden="false" customHeight="true" outlineLevel="0" collapsed="false">
      <c r="A34" s="28" t="s">
        <v>238</v>
      </c>
      <c r="B34" s="29" t="n">
        <v>2</v>
      </c>
      <c r="C34" s="30" t="s">
        <v>115</v>
      </c>
      <c r="D34" s="29" t="n">
        <v>6</v>
      </c>
      <c r="E34" s="30" t="s">
        <v>206</v>
      </c>
      <c r="F34" s="31" t="s">
        <v>239</v>
      </c>
      <c r="G34" s="32" t="s">
        <v>240</v>
      </c>
      <c r="H34" s="33" t="s">
        <v>241</v>
      </c>
      <c r="I34" s="33" t="s">
        <v>242</v>
      </c>
      <c r="J34" s="34" t="s">
        <v>243</v>
      </c>
      <c r="K34" s="33" t="s">
        <v>244</v>
      </c>
      <c r="L34" s="33" t="s">
        <v>245</v>
      </c>
      <c r="M34" s="35"/>
      <c r="N34" s="36" t="n">
        <v>3</v>
      </c>
      <c r="O34" s="37" t="str">
        <f aca="false">IF(M34="","",N34-M34)</f>
        <v/>
      </c>
      <c r="P34" s="38"/>
      <c r="Q34" s="32"/>
      <c r="R34" s="32"/>
      <c r="S34" s="32"/>
    </row>
    <row r="35" customFormat="false" ht="111.75" hidden="false" customHeight="true" outlineLevel="0" collapsed="false">
      <c r="A35" s="39" t="s">
        <v>246</v>
      </c>
      <c r="B35" s="40" t="n">
        <v>2</v>
      </c>
      <c r="C35" s="41" t="s">
        <v>115</v>
      </c>
      <c r="D35" s="40" t="n">
        <v>7</v>
      </c>
      <c r="E35" s="41" t="s">
        <v>247</v>
      </c>
      <c r="F35" s="42" t="s">
        <v>248</v>
      </c>
      <c r="G35" s="43" t="s">
        <v>249</v>
      </c>
      <c r="H35" s="44" t="s">
        <v>250</v>
      </c>
      <c r="I35" s="44" t="s">
        <v>251</v>
      </c>
      <c r="J35" s="34" t="s">
        <v>252</v>
      </c>
      <c r="K35" s="44" t="s">
        <v>253</v>
      </c>
      <c r="L35" s="44" t="s">
        <v>254</v>
      </c>
      <c r="M35" s="35"/>
      <c r="N35" s="45" t="n">
        <v>3</v>
      </c>
      <c r="O35" s="46" t="str">
        <f aca="false">IF(M35="","",N35-M35)</f>
        <v/>
      </c>
      <c r="P35" s="38"/>
      <c r="Q35" s="32"/>
      <c r="R35" s="32"/>
      <c r="S35" s="32"/>
    </row>
    <row r="36" customFormat="false" ht="111.75" hidden="false" customHeight="true" outlineLevel="0" collapsed="false">
      <c r="A36" s="28" t="s">
        <v>255</v>
      </c>
      <c r="B36" s="29" t="n">
        <v>2</v>
      </c>
      <c r="C36" s="30" t="s">
        <v>115</v>
      </c>
      <c r="D36" s="29" t="n">
        <v>7</v>
      </c>
      <c r="E36" s="30" t="s">
        <v>247</v>
      </c>
      <c r="F36" s="31" t="s">
        <v>256</v>
      </c>
      <c r="G36" s="32" t="s">
        <v>257</v>
      </c>
      <c r="H36" s="33" t="s">
        <v>258</v>
      </c>
      <c r="I36" s="33" t="s">
        <v>259</v>
      </c>
      <c r="J36" s="34" t="s">
        <v>260</v>
      </c>
      <c r="K36" s="33" t="s">
        <v>261</v>
      </c>
      <c r="L36" s="33" t="s">
        <v>262</v>
      </c>
      <c r="M36" s="35"/>
      <c r="N36" s="36" t="n">
        <v>3</v>
      </c>
      <c r="O36" s="37" t="str">
        <f aca="false">IF(M36="","",N36-M36)</f>
        <v/>
      </c>
      <c r="P36" s="38"/>
      <c r="Q36" s="32"/>
      <c r="R36" s="32"/>
      <c r="S36" s="32"/>
    </row>
    <row r="37" customFormat="false" ht="111.75" hidden="false" customHeight="true" outlineLevel="0" collapsed="false">
      <c r="A37" s="39" t="s">
        <v>263</v>
      </c>
      <c r="B37" s="40" t="n">
        <v>2</v>
      </c>
      <c r="C37" s="41" t="s">
        <v>115</v>
      </c>
      <c r="D37" s="40" t="n">
        <v>7</v>
      </c>
      <c r="E37" s="41" t="s">
        <v>247</v>
      </c>
      <c r="F37" s="42" t="s">
        <v>264</v>
      </c>
      <c r="G37" s="43" t="s">
        <v>265</v>
      </c>
      <c r="H37" s="44" t="s">
        <v>266</v>
      </c>
      <c r="I37" s="44" t="s">
        <v>267</v>
      </c>
      <c r="J37" s="34" t="s">
        <v>268</v>
      </c>
      <c r="K37" s="44" t="s">
        <v>269</v>
      </c>
      <c r="L37" s="44" t="s">
        <v>270</v>
      </c>
      <c r="M37" s="35"/>
      <c r="N37" s="45" t="n">
        <v>3</v>
      </c>
      <c r="O37" s="46" t="str">
        <f aca="false">IF(M37="","",N37-M37)</f>
        <v/>
      </c>
      <c r="P37" s="38"/>
      <c r="Q37" s="32"/>
      <c r="R37" s="32"/>
      <c r="S37" s="32"/>
    </row>
    <row r="38" customFormat="false" ht="111.75" hidden="false" customHeight="true" outlineLevel="0" collapsed="false">
      <c r="A38" s="28" t="s">
        <v>271</v>
      </c>
      <c r="B38" s="29" t="n">
        <v>3</v>
      </c>
      <c r="C38" s="30" t="s">
        <v>272</v>
      </c>
      <c r="D38" s="29" t="n">
        <v>8</v>
      </c>
      <c r="E38" s="30" t="s">
        <v>273</v>
      </c>
      <c r="F38" s="31" t="s">
        <v>274</v>
      </c>
      <c r="G38" s="32" t="s">
        <v>275</v>
      </c>
      <c r="H38" s="33" t="s">
        <v>276</v>
      </c>
      <c r="I38" s="33" t="s">
        <v>277</v>
      </c>
      <c r="J38" s="34" t="s">
        <v>278</v>
      </c>
      <c r="K38" s="33" t="s">
        <v>279</v>
      </c>
      <c r="L38" s="33" t="s">
        <v>280</v>
      </c>
      <c r="M38" s="35"/>
      <c r="N38" s="36" t="n">
        <v>3</v>
      </c>
      <c r="O38" s="37" t="str">
        <f aca="false">IF(M38="","",N38-M38)</f>
        <v/>
      </c>
      <c r="P38" s="38"/>
      <c r="Q38" s="32"/>
      <c r="R38" s="32"/>
      <c r="S38" s="32"/>
    </row>
    <row r="39" customFormat="false" ht="111.75" hidden="false" customHeight="true" outlineLevel="0" collapsed="false">
      <c r="A39" s="39" t="s">
        <v>281</v>
      </c>
      <c r="B39" s="40" t="n">
        <v>3</v>
      </c>
      <c r="C39" s="41" t="s">
        <v>272</v>
      </c>
      <c r="D39" s="40" t="n">
        <v>8</v>
      </c>
      <c r="E39" s="41" t="s">
        <v>273</v>
      </c>
      <c r="F39" s="42" t="s">
        <v>282</v>
      </c>
      <c r="G39" s="43" t="s">
        <v>283</v>
      </c>
      <c r="H39" s="44" t="s">
        <v>284</v>
      </c>
      <c r="I39" s="44" t="s">
        <v>285</v>
      </c>
      <c r="J39" s="34" t="s">
        <v>286</v>
      </c>
      <c r="K39" s="44" t="s">
        <v>287</v>
      </c>
      <c r="L39" s="44" t="s">
        <v>288</v>
      </c>
      <c r="M39" s="35"/>
      <c r="N39" s="45" t="n">
        <v>3</v>
      </c>
      <c r="O39" s="46" t="str">
        <f aca="false">IF(M39="","",N39-M39)</f>
        <v/>
      </c>
      <c r="P39" s="38"/>
      <c r="Q39" s="32"/>
      <c r="R39" s="32"/>
      <c r="S39" s="32"/>
    </row>
    <row r="40" customFormat="false" ht="111.75" hidden="false" customHeight="true" outlineLevel="0" collapsed="false">
      <c r="A40" s="28" t="s">
        <v>289</v>
      </c>
      <c r="B40" s="29" t="n">
        <v>3</v>
      </c>
      <c r="C40" s="30" t="s">
        <v>272</v>
      </c>
      <c r="D40" s="29" t="n">
        <v>8</v>
      </c>
      <c r="E40" s="30" t="s">
        <v>273</v>
      </c>
      <c r="F40" s="31" t="s">
        <v>290</v>
      </c>
      <c r="G40" s="32" t="s">
        <v>291</v>
      </c>
      <c r="H40" s="33" t="s">
        <v>292</v>
      </c>
      <c r="I40" s="33" t="s">
        <v>293</v>
      </c>
      <c r="J40" s="34" t="s">
        <v>294</v>
      </c>
      <c r="K40" s="33" t="s">
        <v>295</v>
      </c>
      <c r="L40" s="33" t="s">
        <v>296</v>
      </c>
      <c r="M40" s="35"/>
      <c r="N40" s="36" t="n">
        <v>3</v>
      </c>
      <c r="O40" s="37" t="str">
        <f aca="false">IF(M40="","",N40-M40)</f>
        <v/>
      </c>
      <c r="P40" s="38"/>
      <c r="Q40" s="32"/>
      <c r="R40" s="32"/>
      <c r="S40" s="32"/>
    </row>
    <row r="41" customFormat="false" ht="111.75" hidden="false" customHeight="true" outlineLevel="0" collapsed="false">
      <c r="A41" s="39" t="s">
        <v>297</v>
      </c>
      <c r="B41" s="40" t="n">
        <v>3</v>
      </c>
      <c r="C41" s="41" t="s">
        <v>272</v>
      </c>
      <c r="D41" s="40" t="n">
        <v>8</v>
      </c>
      <c r="E41" s="41" t="s">
        <v>273</v>
      </c>
      <c r="F41" s="42" t="s">
        <v>298</v>
      </c>
      <c r="G41" s="43" t="s">
        <v>299</v>
      </c>
      <c r="H41" s="44" t="s">
        <v>300</v>
      </c>
      <c r="I41" s="44" t="s">
        <v>301</v>
      </c>
      <c r="J41" s="34" t="s">
        <v>302</v>
      </c>
      <c r="K41" s="44" t="s">
        <v>303</v>
      </c>
      <c r="L41" s="44" t="s">
        <v>304</v>
      </c>
      <c r="M41" s="35"/>
      <c r="N41" s="45" t="n">
        <v>3</v>
      </c>
      <c r="O41" s="46" t="str">
        <f aca="false">IF(M41="","",N41-M41)</f>
        <v/>
      </c>
      <c r="P41" s="38"/>
      <c r="Q41" s="32"/>
      <c r="R41" s="32"/>
      <c r="S41" s="32"/>
    </row>
    <row r="42" customFormat="false" ht="111.75" hidden="false" customHeight="true" outlineLevel="0" collapsed="false">
      <c r="A42" s="28" t="s">
        <v>305</v>
      </c>
      <c r="B42" s="29" t="n">
        <v>3</v>
      </c>
      <c r="C42" s="30" t="s">
        <v>272</v>
      </c>
      <c r="D42" s="29" t="n">
        <v>8</v>
      </c>
      <c r="E42" s="30" t="s">
        <v>273</v>
      </c>
      <c r="F42" s="31" t="s">
        <v>306</v>
      </c>
      <c r="G42" s="32" t="s">
        <v>307</v>
      </c>
      <c r="H42" s="33" t="s">
        <v>308</v>
      </c>
      <c r="I42" s="33" t="s">
        <v>309</v>
      </c>
      <c r="J42" s="34" t="s">
        <v>310</v>
      </c>
      <c r="K42" s="33" t="s">
        <v>311</v>
      </c>
      <c r="L42" s="33" t="s">
        <v>312</v>
      </c>
      <c r="M42" s="35"/>
      <c r="N42" s="36" t="n">
        <v>3</v>
      </c>
      <c r="O42" s="37" t="str">
        <f aca="false">IF(M42="","",N42-M42)</f>
        <v/>
      </c>
      <c r="P42" s="38"/>
      <c r="Q42" s="32"/>
      <c r="R42" s="32"/>
      <c r="S42" s="32"/>
    </row>
    <row r="43" customFormat="false" ht="111.75" hidden="false" customHeight="true" outlineLevel="0" collapsed="false">
      <c r="A43" s="39" t="s">
        <v>313</v>
      </c>
      <c r="B43" s="40" t="n">
        <v>3</v>
      </c>
      <c r="C43" s="41" t="s">
        <v>272</v>
      </c>
      <c r="D43" s="40" t="n">
        <v>9</v>
      </c>
      <c r="E43" s="41" t="s">
        <v>314</v>
      </c>
      <c r="F43" s="42" t="s">
        <v>315</v>
      </c>
      <c r="G43" s="43" t="s">
        <v>316</v>
      </c>
      <c r="H43" s="44" t="s">
        <v>317</v>
      </c>
      <c r="I43" s="44" t="s">
        <v>318</v>
      </c>
      <c r="J43" s="34" t="s">
        <v>319</v>
      </c>
      <c r="K43" s="44" t="s">
        <v>320</v>
      </c>
      <c r="L43" s="44" t="s">
        <v>321</v>
      </c>
      <c r="M43" s="35"/>
      <c r="N43" s="45" t="n">
        <v>4</v>
      </c>
      <c r="O43" s="46" t="str">
        <f aca="false">IF(M43="","",N43-M43)</f>
        <v/>
      </c>
      <c r="P43" s="38"/>
      <c r="Q43" s="32"/>
      <c r="R43" s="32"/>
      <c r="S43" s="32"/>
    </row>
    <row r="44" customFormat="false" ht="111.75" hidden="false" customHeight="true" outlineLevel="0" collapsed="false">
      <c r="A44" s="28" t="s">
        <v>322</v>
      </c>
      <c r="B44" s="29" t="n">
        <v>3</v>
      </c>
      <c r="C44" s="30" t="s">
        <v>272</v>
      </c>
      <c r="D44" s="29" t="n">
        <v>9</v>
      </c>
      <c r="E44" s="30" t="s">
        <v>314</v>
      </c>
      <c r="F44" s="31" t="s">
        <v>323</v>
      </c>
      <c r="G44" s="32" t="s">
        <v>324</v>
      </c>
      <c r="H44" s="33" t="s">
        <v>325</v>
      </c>
      <c r="I44" s="33" t="s">
        <v>326</v>
      </c>
      <c r="J44" s="34" t="s">
        <v>327</v>
      </c>
      <c r="K44" s="33" t="s">
        <v>328</v>
      </c>
      <c r="L44" s="33" t="s">
        <v>329</v>
      </c>
      <c r="M44" s="35"/>
      <c r="N44" s="36" t="n">
        <v>3</v>
      </c>
      <c r="O44" s="37" t="str">
        <f aca="false">IF(M44="","",N44-M44)</f>
        <v/>
      </c>
      <c r="P44" s="38"/>
      <c r="Q44" s="32"/>
      <c r="R44" s="32"/>
      <c r="S44" s="32"/>
    </row>
    <row r="45" customFormat="false" ht="111.75" hidden="false" customHeight="true" outlineLevel="0" collapsed="false">
      <c r="A45" s="39" t="s">
        <v>330</v>
      </c>
      <c r="B45" s="40" t="n">
        <v>3</v>
      </c>
      <c r="C45" s="41" t="s">
        <v>272</v>
      </c>
      <c r="D45" s="40" t="n">
        <v>9</v>
      </c>
      <c r="E45" s="41" t="s">
        <v>314</v>
      </c>
      <c r="F45" s="42" t="s">
        <v>331</v>
      </c>
      <c r="G45" s="43" t="s">
        <v>332</v>
      </c>
      <c r="H45" s="44" t="s">
        <v>333</v>
      </c>
      <c r="I45" s="44" t="s">
        <v>334</v>
      </c>
      <c r="J45" s="34" t="s">
        <v>335</v>
      </c>
      <c r="K45" s="44" t="s">
        <v>336</v>
      </c>
      <c r="L45" s="44" t="s">
        <v>337</v>
      </c>
      <c r="M45" s="35"/>
      <c r="N45" s="45" t="n">
        <v>3</v>
      </c>
      <c r="O45" s="46" t="str">
        <f aca="false">IF(M45="","",N45-M45)</f>
        <v/>
      </c>
      <c r="P45" s="38"/>
      <c r="Q45" s="32"/>
      <c r="R45" s="32"/>
      <c r="S45" s="32"/>
    </row>
    <row r="46" customFormat="false" ht="111.75" hidden="false" customHeight="true" outlineLevel="0" collapsed="false">
      <c r="A46" s="28" t="s">
        <v>338</v>
      </c>
      <c r="B46" s="29" t="n">
        <v>3</v>
      </c>
      <c r="C46" s="30" t="s">
        <v>272</v>
      </c>
      <c r="D46" s="29" t="n">
        <v>9</v>
      </c>
      <c r="E46" s="30" t="s">
        <v>314</v>
      </c>
      <c r="F46" s="31" t="s">
        <v>339</v>
      </c>
      <c r="G46" s="32" t="s">
        <v>340</v>
      </c>
      <c r="H46" s="33" t="s">
        <v>341</v>
      </c>
      <c r="I46" s="33" t="s">
        <v>342</v>
      </c>
      <c r="J46" s="34" t="s">
        <v>343</v>
      </c>
      <c r="K46" s="33" t="s">
        <v>344</v>
      </c>
      <c r="L46" s="33" t="s">
        <v>345</v>
      </c>
      <c r="M46" s="35"/>
      <c r="N46" s="36" t="n">
        <v>3</v>
      </c>
      <c r="O46" s="37" t="str">
        <f aca="false">IF(M46="","",N46-M46)</f>
        <v/>
      </c>
      <c r="P46" s="38"/>
      <c r="Q46" s="32"/>
      <c r="R46" s="32"/>
      <c r="S46" s="32"/>
    </row>
    <row r="47" customFormat="false" ht="111.75" hidden="false" customHeight="true" outlineLevel="0" collapsed="false">
      <c r="A47" s="39" t="s">
        <v>346</v>
      </c>
      <c r="B47" s="40" t="n">
        <v>3</v>
      </c>
      <c r="C47" s="41" t="s">
        <v>272</v>
      </c>
      <c r="D47" s="40" t="n">
        <v>9</v>
      </c>
      <c r="E47" s="41" t="s">
        <v>314</v>
      </c>
      <c r="F47" s="42" t="s">
        <v>347</v>
      </c>
      <c r="G47" s="43" t="s">
        <v>348</v>
      </c>
      <c r="H47" s="44" t="s">
        <v>349</v>
      </c>
      <c r="I47" s="44" t="s">
        <v>350</v>
      </c>
      <c r="J47" s="34" t="s">
        <v>351</v>
      </c>
      <c r="K47" s="44" t="s">
        <v>352</v>
      </c>
      <c r="L47" s="44" t="s">
        <v>353</v>
      </c>
      <c r="M47" s="35"/>
      <c r="N47" s="45" t="n">
        <v>3</v>
      </c>
      <c r="O47" s="46" t="str">
        <f aca="false">IF(M47="","",N47-M47)</f>
        <v/>
      </c>
      <c r="P47" s="38"/>
      <c r="Q47" s="32"/>
      <c r="R47" s="32"/>
      <c r="S47" s="32"/>
    </row>
    <row r="48" customFormat="false" ht="111.75" hidden="false" customHeight="true" outlineLevel="0" collapsed="false">
      <c r="A48" s="28" t="s">
        <v>354</v>
      </c>
      <c r="B48" s="29" t="n">
        <v>3</v>
      </c>
      <c r="C48" s="30" t="s">
        <v>272</v>
      </c>
      <c r="D48" s="29" t="n">
        <v>9</v>
      </c>
      <c r="E48" s="30" t="s">
        <v>314</v>
      </c>
      <c r="F48" s="31" t="s">
        <v>355</v>
      </c>
      <c r="G48" s="32" t="s">
        <v>356</v>
      </c>
      <c r="H48" s="33" t="s">
        <v>357</v>
      </c>
      <c r="I48" s="33" t="s">
        <v>358</v>
      </c>
      <c r="J48" s="34" t="s">
        <v>359</v>
      </c>
      <c r="K48" s="33" t="s">
        <v>360</v>
      </c>
      <c r="L48" s="33" t="s">
        <v>361</v>
      </c>
      <c r="M48" s="35"/>
      <c r="N48" s="36" t="n">
        <v>3</v>
      </c>
      <c r="O48" s="37" t="str">
        <f aca="false">IF(M48="","",N48-M48)</f>
        <v/>
      </c>
      <c r="P48" s="38"/>
      <c r="Q48" s="32"/>
      <c r="R48" s="32"/>
      <c r="S48" s="32"/>
    </row>
    <row r="49" customFormat="false" ht="111.75" hidden="false" customHeight="true" outlineLevel="0" collapsed="false">
      <c r="A49" s="39" t="s">
        <v>362</v>
      </c>
      <c r="B49" s="40" t="n">
        <v>3</v>
      </c>
      <c r="C49" s="41" t="s">
        <v>272</v>
      </c>
      <c r="D49" s="40" t="n">
        <v>9</v>
      </c>
      <c r="E49" s="41" t="s">
        <v>314</v>
      </c>
      <c r="F49" s="42" t="s">
        <v>363</v>
      </c>
      <c r="G49" s="43" t="s">
        <v>364</v>
      </c>
      <c r="H49" s="44" t="s">
        <v>365</v>
      </c>
      <c r="I49" s="44" t="s">
        <v>366</v>
      </c>
      <c r="J49" s="34" t="s">
        <v>367</v>
      </c>
      <c r="K49" s="44" t="s">
        <v>368</v>
      </c>
      <c r="L49" s="44" t="s">
        <v>369</v>
      </c>
      <c r="M49" s="35"/>
      <c r="N49" s="45" t="n">
        <v>3</v>
      </c>
      <c r="O49" s="46" t="str">
        <f aca="false">IF(M49="","",N49-M49)</f>
        <v/>
      </c>
      <c r="P49" s="38"/>
      <c r="Q49" s="32"/>
      <c r="R49" s="32"/>
      <c r="S49" s="32"/>
    </row>
    <row r="50" customFormat="false" ht="111.75" hidden="false" customHeight="true" outlineLevel="0" collapsed="false">
      <c r="A50" s="28" t="s">
        <v>370</v>
      </c>
      <c r="B50" s="29" t="n">
        <v>3</v>
      </c>
      <c r="C50" s="30" t="s">
        <v>272</v>
      </c>
      <c r="D50" s="29" t="n">
        <v>9</v>
      </c>
      <c r="E50" s="30" t="s">
        <v>314</v>
      </c>
      <c r="F50" s="31" t="s">
        <v>371</v>
      </c>
      <c r="G50" s="32" t="s">
        <v>372</v>
      </c>
      <c r="H50" s="33" t="s">
        <v>373</v>
      </c>
      <c r="I50" s="33" t="s">
        <v>374</v>
      </c>
      <c r="J50" s="34" t="s">
        <v>375</v>
      </c>
      <c r="K50" s="33" t="s">
        <v>376</v>
      </c>
      <c r="L50" s="33" t="s">
        <v>377</v>
      </c>
      <c r="M50" s="35"/>
      <c r="N50" s="36" t="n">
        <v>3</v>
      </c>
      <c r="O50" s="37" t="str">
        <f aca="false">IF(M50="","",N50-M50)</f>
        <v/>
      </c>
      <c r="P50" s="38"/>
      <c r="Q50" s="32"/>
      <c r="R50" s="32"/>
      <c r="S50" s="32"/>
    </row>
    <row r="51" customFormat="false" ht="111.75" hidden="false" customHeight="true" outlineLevel="0" collapsed="false">
      <c r="A51" s="39" t="s">
        <v>378</v>
      </c>
      <c r="B51" s="40" t="n">
        <v>3</v>
      </c>
      <c r="C51" s="41" t="s">
        <v>272</v>
      </c>
      <c r="D51" s="40" t="n">
        <v>9</v>
      </c>
      <c r="E51" s="41" t="s">
        <v>314</v>
      </c>
      <c r="F51" s="42" t="s">
        <v>379</v>
      </c>
      <c r="G51" s="43" t="s">
        <v>380</v>
      </c>
      <c r="H51" s="44" t="s">
        <v>381</v>
      </c>
      <c r="I51" s="44" t="s">
        <v>382</v>
      </c>
      <c r="J51" s="34" t="s">
        <v>383</v>
      </c>
      <c r="K51" s="44" t="s">
        <v>384</v>
      </c>
      <c r="L51" s="44" t="s">
        <v>385</v>
      </c>
      <c r="M51" s="35"/>
      <c r="N51" s="45" t="n">
        <v>4</v>
      </c>
      <c r="O51" s="46" t="str">
        <f aca="false">IF(M51="","",N51-M51)</f>
        <v/>
      </c>
      <c r="P51" s="38"/>
      <c r="Q51" s="32"/>
      <c r="R51" s="32"/>
      <c r="S51" s="32"/>
    </row>
    <row r="52" customFormat="false" ht="111.75" hidden="false" customHeight="true" outlineLevel="0" collapsed="false">
      <c r="A52" s="28" t="s">
        <v>386</v>
      </c>
      <c r="B52" s="29" t="n">
        <v>3</v>
      </c>
      <c r="C52" s="30" t="s">
        <v>272</v>
      </c>
      <c r="D52" s="29" t="n">
        <v>9</v>
      </c>
      <c r="E52" s="30" t="s">
        <v>314</v>
      </c>
      <c r="F52" s="31" t="s">
        <v>387</v>
      </c>
      <c r="G52" s="32" t="s">
        <v>388</v>
      </c>
      <c r="H52" s="33" t="s">
        <v>389</v>
      </c>
      <c r="I52" s="33" t="s">
        <v>390</v>
      </c>
      <c r="J52" s="34" t="s">
        <v>391</v>
      </c>
      <c r="K52" s="33" t="s">
        <v>392</v>
      </c>
      <c r="L52" s="33" t="s">
        <v>393</v>
      </c>
      <c r="M52" s="35"/>
      <c r="N52" s="36" t="n">
        <v>3</v>
      </c>
      <c r="O52" s="37" t="str">
        <f aca="false">IF(M52="","",N52-M52)</f>
        <v/>
      </c>
      <c r="P52" s="38"/>
      <c r="Q52" s="32"/>
      <c r="R52" s="32"/>
      <c r="S52" s="32"/>
    </row>
    <row r="53" customFormat="false" ht="111.75" hidden="false" customHeight="true" outlineLevel="0" collapsed="false">
      <c r="A53" s="39" t="s">
        <v>394</v>
      </c>
      <c r="B53" s="40" t="n">
        <v>3</v>
      </c>
      <c r="C53" s="41" t="s">
        <v>272</v>
      </c>
      <c r="D53" s="40" t="n">
        <v>10</v>
      </c>
      <c r="E53" s="41" t="s">
        <v>395</v>
      </c>
      <c r="F53" s="42" t="s">
        <v>396</v>
      </c>
      <c r="G53" s="43" t="s">
        <v>397</v>
      </c>
      <c r="H53" s="44" t="s">
        <v>398</v>
      </c>
      <c r="I53" s="44" t="s">
        <v>399</v>
      </c>
      <c r="J53" s="34" t="s">
        <v>400</v>
      </c>
      <c r="K53" s="44" t="s">
        <v>401</v>
      </c>
      <c r="L53" s="44" t="s">
        <v>402</v>
      </c>
      <c r="M53" s="35"/>
      <c r="N53" s="45" t="n">
        <v>3</v>
      </c>
      <c r="O53" s="46" t="str">
        <f aca="false">IF(M53="","",N53-M53)</f>
        <v/>
      </c>
      <c r="P53" s="38"/>
      <c r="Q53" s="32"/>
      <c r="R53" s="32"/>
      <c r="S53" s="32"/>
    </row>
    <row r="54" customFormat="false" ht="111.75" hidden="false" customHeight="true" outlineLevel="0" collapsed="false">
      <c r="A54" s="28" t="s">
        <v>403</v>
      </c>
      <c r="B54" s="29" t="n">
        <v>3</v>
      </c>
      <c r="C54" s="30" t="s">
        <v>272</v>
      </c>
      <c r="D54" s="29" t="n">
        <v>10</v>
      </c>
      <c r="E54" s="30" t="s">
        <v>395</v>
      </c>
      <c r="F54" s="31" t="s">
        <v>404</v>
      </c>
      <c r="G54" s="32" t="s">
        <v>405</v>
      </c>
      <c r="H54" s="33" t="s">
        <v>406</v>
      </c>
      <c r="I54" s="33" t="s">
        <v>407</v>
      </c>
      <c r="J54" s="34" t="s">
        <v>408</v>
      </c>
      <c r="K54" s="33" t="s">
        <v>409</v>
      </c>
      <c r="L54" s="33" t="s">
        <v>410</v>
      </c>
      <c r="M54" s="35"/>
      <c r="N54" s="36" t="n">
        <v>3</v>
      </c>
      <c r="O54" s="37" t="str">
        <f aca="false">IF(M54="","",N54-M54)</f>
        <v/>
      </c>
      <c r="P54" s="38"/>
      <c r="Q54" s="32"/>
      <c r="R54" s="32"/>
      <c r="S54" s="32"/>
    </row>
    <row r="55" customFormat="false" ht="111.75" hidden="false" customHeight="true" outlineLevel="0" collapsed="false">
      <c r="A55" s="39" t="s">
        <v>411</v>
      </c>
      <c r="B55" s="40" t="n">
        <v>3</v>
      </c>
      <c r="C55" s="41" t="s">
        <v>272</v>
      </c>
      <c r="D55" s="40" t="n">
        <v>10</v>
      </c>
      <c r="E55" s="41" t="s">
        <v>395</v>
      </c>
      <c r="F55" s="42" t="s">
        <v>412</v>
      </c>
      <c r="G55" s="43" t="s">
        <v>413</v>
      </c>
      <c r="H55" s="44" t="s">
        <v>414</v>
      </c>
      <c r="I55" s="44" t="s">
        <v>415</v>
      </c>
      <c r="J55" s="34" t="s">
        <v>416</v>
      </c>
      <c r="K55" s="44" t="s">
        <v>417</v>
      </c>
      <c r="L55" s="44" t="s">
        <v>418</v>
      </c>
      <c r="M55" s="35"/>
      <c r="N55" s="45" t="n">
        <v>3</v>
      </c>
      <c r="O55" s="46" t="str">
        <f aca="false">IF(M55="","",N55-M55)</f>
        <v/>
      </c>
      <c r="P55" s="38"/>
      <c r="Q55" s="32"/>
      <c r="R55" s="32"/>
      <c r="S55" s="32"/>
    </row>
    <row r="56" customFormat="false" ht="111.75" hidden="false" customHeight="true" outlineLevel="0" collapsed="false">
      <c r="A56" s="28" t="s">
        <v>419</v>
      </c>
      <c r="B56" s="29" t="n">
        <v>3</v>
      </c>
      <c r="C56" s="30" t="s">
        <v>272</v>
      </c>
      <c r="D56" s="29" t="n">
        <v>10</v>
      </c>
      <c r="E56" s="30" t="s">
        <v>395</v>
      </c>
      <c r="F56" s="31" t="s">
        <v>420</v>
      </c>
      <c r="G56" s="32" t="s">
        <v>421</v>
      </c>
      <c r="H56" s="33" t="s">
        <v>422</v>
      </c>
      <c r="I56" s="33" t="s">
        <v>423</v>
      </c>
      <c r="J56" s="34" t="s">
        <v>424</v>
      </c>
      <c r="K56" s="33" t="s">
        <v>425</v>
      </c>
      <c r="L56" s="33" t="s">
        <v>426</v>
      </c>
      <c r="M56" s="35"/>
      <c r="N56" s="36" t="n">
        <v>3</v>
      </c>
      <c r="O56" s="37" t="str">
        <f aca="false">IF(M56="","",N56-M56)</f>
        <v/>
      </c>
      <c r="P56" s="38"/>
      <c r="Q56" s="32"/>
      <c r="R56" s="32"/>
      <c r="S56" s="32"/>
    </row>
    <row r="57" customFormat="false" ht="111.75" hidden="false" customHeight="true" outlineLevel="0" collapsed="false">
      <c r="A57" s="39" t="s">
        <v>427</v>
      </c>
      <c r="B57" s="40" t="n">
        <v>3</v>
      </c>
      <c r="C57" s="41" t="s">
        <v>272</v>
      </c>
      <c r="D57" s="40" t="n">
        <v>10</v>
      </c>
      <c r="E57" s="41" t="s">
        <v>395</v>
      </c>
      <c r="F57" s="42" t="s">
        <v>428</v>
      </c>
      <c r="G57" s="43" t="s">
        <v>429</v>
      </c>
      <c r="H57" s="44" t="s">
        <v>430</v>
      </c>
      <c r="I57" s="44" t="s">
        <v>431</v>
      </c>
      <c r="J57" s="34" t="s">
        <v>432</v>
      </c>
      <c r="K57" s="44" t="s">
        <v>433</v>
      </c>
      <c r="L57" s="44" t="s">
        <v>434</v>
      </c>
      <c r="M57" s="35"/>
      <c r="N57" s="45" t="n">
        <v>3</v>
      </c>
      <c r="O57" s="46" t="str">
        <f aca="false">IF(M57="","",N57-M57)</f>
        <v/>
      </c>
      <c r="P57" s="38"/>
      <c r="Q57" s="32"/>
      <c r="R57" s="32"/>
      <c r="S57" s="32"/>
    </row>
    <row r="58" customFormat="false" ht="111.75" hidden="false" customHeight="true" outlineLevel="0" collapsed="false">
      <c r="A58" s="28" t="s">
        <v>435</v>
      </c>
      <c r="B58" s="29" t="n">
        <v>3</v>
      </c>
      <c r="C58" s="30" t="s">
        <v>272</v>
      </c>
      <c r="D58" s="29" t="n">
        <v>10</v>
      </c>
      <c r="E58" s="30" t="s">
        <v>395</v>
      </c>
      <c r="F58" s="31" t="s">
        <v>436</v>
      </c>
      <c r="G58" s="32" t="s">
        <v>437</v>
      </c>
      <c r="H58" s="33" t="s">
        <v>438</v>
      </c>
      <c r="I58" s="33" t="s">
        <v>439</v>
      </c>
      <c r="J58" s="34" t="s">
        <v>440</v>
      </c>
      <c r="K58" s="33" t="s">
        <v>441</v>
      </c>
      <c r="L58" s="33" t="s">
        <v>442</v>
      </c>
      <c r="M58" s="35"/>
      <c r="N58" s="36" t="n">
        <v>3</v>
      </c>
      <c r="O58" s="37" t="str">
        <f aca="false">IF(M58="","",N58-M58)</f>
        <v/>
      </c>
      <c r="P58" s="38"/>
      <c r="Q58" s="32"/>
      <c r="R58" s="32"/>
      <c r="S58" s="32"/>
    </row>
    <row r="59" customFormat="false" ht="111.75" hidden="false" customHeight="true" outlineLevel="0" collapsed="false">
      <c r="A59" s="39" t="s">
        <v>443</v>
      </c>
      <c r="B59" s="40" t="n">
        <v>3</v>
      </c>
      <c r="C59" s="41" t="s">
        <v>272</v>
      </c>
      <c r="D59" s="40" t="n">
        <v>10</v>
      </c>
      <c r="E59" s="41" t="s">
        <v>395</v>
      </c>
      <c r="F59" s="42" t="s">
        <v>444</v>
      </c>
      <c r="G59" s="43" t="s">
        <v>445</v>
      </c>
      <c r="H59" s="44" t="s">
        <v>446</v>
      </c>
      <c r="I59" s="44" t="s">
        <v>447</v>
      </c>
      <c r="J59" s="34" t="s">
        <v>448</v>
      </c>
      <c r="K59" s="44" t="s">
        <v>449</v>
      </c>
      <c r="L59" s="44" t="s">
        <v>450</v>
      </c>
      <c r="M59" s="35"/>
      <c r="N59" s="45" t="n">
        <v>3</v>
      </c>
      <c r="O59" s="46" t="str">
        <f aca="false">IF(M59="","",N59-M59)</f>
        <v/>
      </c>
      <c r="P59" s="38"/>
      <c r="Q59" s="32"/>
      <c r="R59" s="32"/>
      <c r="S59" s="32"/>
    </row>
    <row r="60" customFormat="false" ht="111.75" hidden="false" customHeight="true" outlineLevel="0" collapsed="false">
      <c r="A60" s="28" t="s">
        <v>451</v>
      </c>
      <c r="B60" s="29" t="n">
        <v>3</v>
      </c>
      <c r="C60" s="30" t="s">
        <v>272</v>
      </c>
      <c r="D60" s="29" t="n">
        <v>10</v>
      </c>
      <c r="E60" s="30" t="s">
        <v>395</v>
      </c>
      <c r="F60" s="31" t="s">
        <v>452</v>
      </c>
      <c r="G60" s="32" t="s">
        <v>453</v>
      </c>
      <c r="H60" s="33" t="s">
        <v>454</v>
      </c>
      <c r="I60" s="33" t="s">
        <v>455</v>
      </c>
      <c r="J60" s="34" t="s">
        <v>456</v>
      </c>
      <c r="K60" s="33" t="s">
        <v>457</v>
      </c>
      <c r="L60" s="33" t="s">
        <v>458</v>
      </c>
      <c r="M60" s="35"/>
      <c r="N60" s="36" t="n">
        <v>3</v>
      </c>
      <c r="O60" s="37" t="str">
        <f aca="false">IF(M60="","",N60-M60)</f>
        <v/>
      </c>
      <c r="P60" s="38"/>
      <c r="Q60" s="32"/>
      <c r="R60" s="32"/>
      <c r="S60" s="32"/>
    </row>
    <row r="61" customFormat="false" ht="111.75" hidden="false" customHeight="true" outlineLevel="0" collapsed="false">
      <c r="A61" s="39" t="s">
        <v>459</v>
      </c>
      <c r="B61" s="40" t="n">
        <v>3</v>
      </c>
      <c r="C61" s="41" t="s">
        <v>272</v>
      </c>
      <c r="D61" s="40" t="n">
        <v>10</v>
      </c>
      <c r="E61" s="41" t="s">
        <v>395</v>
      </c>
      <c r="F61" s="42" t="s">
        <v>460</v>
      </c>
      <c r="G61" s="43" t="s">
        <v>461</v>
      </c>
      <c r="H61" s="44" t="s">
        <v>462</v>
      </c>
      <c r="I61" s="44" t="s">
        <v>463</v>
      </c>
      <c r="J61" s="34" t="s">
        <v>464</v>
      </c>
      <c r="K61" s="44" t="s">
        <v>465</v>
      </c>
      <c r="L61" s="44" t="s">
        <v>466</v>
      </c>
      <c r="M61" s="35"/>
      <c r="N61" s="45" t="n">
        <v>3</v>
      </c>
      <c r="O61" s="46" t="str">
        <f aca="false">IF(M61="","",N61-M61)</f>
        <v/>
      </c>
      <c r="P61" s="38"/>
      <c r="Q61" s="32"/>
      <c r="R61" s="32"/>
      <c r="S61" s="32"/>
    </row>
    <row r="62" customFormat="false" ht="111.75" hidden="false" customHeight="true" outlineLevel="0" collapsed="false">
      <c r="A62" s="28" t="s">
        <v>467</v>
      </c>
      <c r="B62" s="29" t="n">
        <v>4</v>
      </c>
      <c r="C62" s="30" t="s">
        <v>468</v>
      </c>
      <c r="D62" s="29" t="n">
        <v>11</v>
      </c>
      <c r="E62" s="30" t="s">
        <v>469</v>
      </c>
      <c r="F62" s="31" t="s">
        <v>470</v>
      </c>
      <c r="G62" s="32" t="s">
        <v>471</v>
      </c>
      <c r="H62" s="33" t="s">
        <v>472</v>
      </c>
      <c r="I62" s="33" t="s">
        <v>473</v>
      </c>
      <c r="J62" s="34" t="s">
        <v>474</v>
      </c>
      <c r="K62" s="33" t="s">
        <v>475</v>
      </c>
      <c r="L62" s="33" t="s">
        <v>476</v>
      </c>
      <c r="M62" s="35"/>
      <c r="N62" s="36" t="n">
        <v>4</v>
      </c>
      <c r="O62" s="37" t="str">
        <f aca="false">IF(M62="","",N62-M62)</f>
        <v/>
      </c>
      <c r="P62" s="38"/>
      <c r="Q62" s="32"/>
      <c r="R62" s="32"/>
      <c r="S62" s="32"/>
    </row>
    <row r="63" customFormat="false" ht="111.75" hidden="false" customHeight="true" outlineLevel="0" collapsed="false">
      <c r="A63" s="39" t="s">
        <v>477</v>
      </c>
      <c r="B63" s="40" t="n">
        <v>4</v>
      </c>
      <c r="C63" s="41" t="s">
        <v>468</v>
      </c>
      <c r="D63" s="40" t="n">
        <v>11</v>
      </c>
      <c r="E63" s="41" t="s">
        <v>469</v>
      </c>
      <c r="F63" s="42" t="s">
        <v>478</v>
      </c>
      <c r="G63" s="43" t="s">
        <v>479</v>
      </c>
      <c r="H63" s="44" t="s">
        <v>480</v>
      </c>
      <c r="I63" s="44" t="s">
        <v>481</v>
      </c>
      <c r="J63" s="34" t="s">
        <v>482</v>
      </c>
      <c r="K63" s="44" t="s">
        <v>483</v>
      </c>
      <c r="L63" s="44" t="s">
        <v>484</v>
      </c>
      <c r="M63" s="35"/>
      <c r="N63" s="45" t="n">
        <v>3</v>
      </c>
      <c r="O63" s="46" t="str">
        <f aca="false">IF(M63="","",N63-M63)</f>
        <v/>
      </c>
      <c r="P63" s="38"/>
      <c r="Q63" s="32"/>
      <c r="R63" s="32"/>
      <c r="S63" s="32"/>
    </row>
    <row r="64" customFormat="false" ht="111.75" hidden="false" customHeight="true" outlineLevel="0" collapsed="false">
      <c r="A64" s="28" t="s">
        <v>485</v>
      </c>
      <c r="B64" s="29" t="n">
        <v>4</v>
      </c>
      <c r="C64" s="30" t="s">
        <v>468</v>
      </c>
      <c r="D64" s="29" t="n">
        <v>11</v>
      </c>
      <c r="E64" s="30" t="s">
        <v>469</v>
      </c>
      <c r="F64" s="31" t="s">
        <v>486</v>
      </c>
      <c r="G64" s="32" t="s">
        <v>487</v>
      </c>
      <c r="H64" s="33" t="s">
        <v>488</v>
      </c>
      <c r="I64" s="33" t="s">
        <v>489</v>
      </c>
      <c r="J64" s="34" t="s">
        <v>490</v>
      </c>
      <c r="K64" s="33" t="s">
        <v>491</v>
      </c>
      <c r="L64" s="33" t="s">
        <v>492</v>
      </c>
      <c r="M64" s="35"/>
      <c r="N64" s="36" t="n">
        <v>4</v>
      </c>
      <c r="O64" s="37" t="str">
        <f aca="false">IF(M64="","",N64-M64)</f>
        <v/>
      </c>
      <c r="P64" s="38"/>
      <c r="Q64" s="32"/>
      <c r="R64" s="32"/>
      <c r="S64" s="32"/>
    </row>
    <row r="65" customFormat="false" ht="111.75" hidden="false" customHeight="true" outlineLevel="0" collapsed="false">
      <c r="A65" s="39" t="s">
        <v>493</v>
      </c>
      <c r="B65" s="40" t="n">
        <v>4</v>
      </c>
      <c r="C65" s="41" t="s">
        <v>468</v>
      </c>
      <c r="D65" s="40" t="n">
        <v>11</v>
      </c>
      <c r="E65" s="41" t="s">
        <v>469</v>
      </c>
      <c r="F65" s="42" t="s">
        <v>494</v>
      </c>
      <c r="G65" s="43" t="s">
        <v>495</v>
      </c>
      <c r="H65" s="44" t="s">
        <v>496</v>
      </c>
      <c r="I65" s="44" t="s">
        <v>497</v>
      </c>
      <c r="J65" s="34" t="s">
        <v>498</v>
      </c>
      <c r="K65" s="44" t="s">
        <v>499</v>
      </c>
      <c r="L65" s="44" t="s">
        <v>500</v>
      </c>
      <c r="M65" s="35"/>
      <c r="N65" s="45" t="n">
        <v>3</v>
      </c>
      <c r="O65" s="46" t="str">
        <f aca="false">IF(M65="","",N65-M65)</f>
        <v/>
      </c>
      <c r="P65" s="38"/>
      <c r="Q65" s="32"/>
      <c r="R65" s="32"/>
      <c r="S65" s="32"/>
    </row>
    <row r="66" customFormat="false" ht="111.75" hidden="false" customHeight="true" outlineLevel="0" collapsed="false">
      <c r="A66" s="28" t="s">
        <v>501</v>
      </c>
      <c r="B66" s="29" t="n">
        <v>4</v>
      </c>
      <c r="C66" s="30" t="s">
        <v>468</v>
      </c>
      <c r="D66" s="29" t="n">
        <v>11</v>
      </c>
      <c r="E66" s="30" t="s">
        <v>469</v>
      </c>
      <c r="F66" s="31" t="s">
        <v>502</v>
      </c>
      <c r="G66" s="32" t="s">
        <v>503</v>
      </c>
      <c r="H66" s="33" t="s">
        <v>504</v>
      </c>
      <c r="I66" s="33" t="s">
        <v>505</v>
      </c>
      <c r="J66" s="34" t="s">
        <v>506</v>
      </c>
      <c r="K66" s="33" t="s">
        <v>507</v>
      </c>
      <c r="L66" s="33" t="s">
        <v>508</v>
      </c>
      <c r="M66" s="35"/>
      <c r="N66" s="36" t="n">
        <v>3</v>
      </c>
      <c r="O66" s="37" t="str">
        <f aca="false">IF(M66="","",N66-M66)</f>
        <v/>
      </c>
      <c r="P66" s="38"/>
      <c r="Q66" s="32"/>
      <c r="R66" s="32"/>
      <c r="S66" s="32"/>
    </row>
    <row r="67" customFormat="false" ht="111.75" hidden="false" customHeight="true" outlineLevel="0" collapsed="false">
      <c r="A67" s="39" t="s">
        <v>509</v>
      </c>
      <c r="B67" s="40" t="n">
        <v>4</v>
      </c>
      <c r="C67" s="41" t="s">
        <v>468</v>
      </c>
      <c r="D67" s="40" t="n">
        <v>11</v>
      </c>
      <c r="E67" s="41" t="s">
        <v>469</v>
      </c>
      <c r="F67" s="42" t="s">
        <v>510</v>
      </c>
      <c r="G67" s="43" t="s">
        <v>511</v>
      </c>
      <c r="H67" s="44" t="s">
        <v>512</v>
      </c>
      <c r="I67" s="44" t="s">
        <v>513</v>
      </c>
      <c r="J67" s="34" t="s">
        <v>514</v>
      </c>
      <c r="K67" s="44" t="s">
        <v>515</v>
      </c>
      <c r="L67" s="44" t="s">
        <v>516</v>
      </c>
      <c r="M67" s="35"/>
      <c r="N67" s="45" t="n">
        <v>3</v>
      </c>
      <c r="O67" s="46" t="str">
        <f aca="false">IF(M67="","",N67-M67)</f>
        <v/>
      </c>
      <c r="P67" s="38"/>
      <c r="Q67" s="32"/>
      <c r="R67" s="32"/>
      <c r="S67" s="32"/>
    </row>
    <row r="68" customFormat="false" ht="111.75" hidden="false" customHeight="true" outlineLevel="0" collapsed="false">
      <c r="A68" s="28" t="s">
        <v>517</v>
      </c>
      <c r="B68" s="29" t="n">
        <v>4</v>
      </c>
      <c r="C68" s="30" t="s">
        <v>468</v>
      </c>
      <c r="D68" s="29" t="n">
        <v>12</v>
      </c>
      <c r="E68" s="30" t="s">
        <v>518</v>
      </c>
      <c r="F68" s="31" t="s">
        <v>519</v>
      </c>
      <c r="G68" s="32" t="s">
        <v>520</v>
      </c>
      <c r="H68" s="33" t="s">
        <v>521</v>
      </c>
      <c r="I68" s="33" t="s">
        <v>522</v>
      </c>
      <c r="J68" s="34" t="s">
        <v>523</v>
      </c>
      <c r="K68" s="33" t="s">
        <v>524</v>
      </c>
      <c r="L68" s="33" t="s">
        <v>525</v>
      </c>
      <c r="M68" s="35"/>
      <c r="N68" s="36" t="n">
        <v>3</v>
      </c>
      <c r="O68" s="37" t="str">
        <f aca="false">IF(M68="","",N68-M68)</f>
        <v/>
      </c>
      <c r="P68" s="38"/>
      <c r="Q68" s="32"/>
      <c r="R68" s="32"/>
      <c r="S68" s="32"/>
    </row>
    <row r="69" customFormat="false" ht="111.75" hidden="false" customHeight="true" outlineLevel="0" collapsed="false">
      <c r="A69" s="39" t="s">
        <v>526</v>
      </c>
      <c r="B69" s="40" t="n">
        <v>4</v>
      </c>
      <c r="C69" s="41" t="s">
        <v>468</v>
      </c>
      <c r="D69" s="40" t="n">
        <v>12</v>
      </c>
      <c r="E69" s="41" t="s">
        <v>518</v>
      </c>
      <c r="F69" s="42" t="s">
        <v>527</v>
      </c>
      <c r="G69" s="43" t="s">
        <v>528</v>
      </c>
      <c r="H69" s="44" t="s">
        <v>529</v>
      </c>
      <c r="I69" s="44" t="s">
        <v>530</v>
      </c>
      <c r="J69" s="34" t="s">
        <v>531</v>
      </c>
      <c r="K69" s="44" t="s">
        <v>532</v>
      </c>
      <c r="L69" s="44" t="s">
        <v>533</v>
      </c>
      <c r="M69" s="35"/>
      <c r="N69" s="45" t="n">
        <v>3</v>
      </c>
      <c r="O69" s="46" t="str">
        <f aca="false">IF(M69="","",N69-M69)</f>
        <v/>
      </c>
      <c r="P69" s="38"/>
      <c r="Q69" s="32"/>
      <c r="R69" s="32"/>
      <c r="S69" s="32"/>
    </row>
    <row r="70" customFormat="false" ht="111.75" hidden="false" customHeight="true" outlineLevel="0" collapsed="false">
      <c r="A70" s="28" t="s">
        <v>534</v>
      </c>
      <c r="B70" s="29" t="n">
        <v>4</v>
      </c>
      <c r="C70" s="30" t="s">
        <v>468</v>
      </c>
      <c r="D70" s="29" t="n">
        <v>12</v>
      </c>
      <c r="E70" s="30" t="s">
        <v>518</v>
      </c>
      <c r="F70" s="31" t="s">
        <v>535</v>
      </c>
      <c r="G70" s="32" t="s">
        <v>536</v>
      </c>
      <c r="H70" s="33" t="s">
        <v>537</v>
      </c>
      <c r="I70" s="33" t="s">
        <v>538</v>
      </c>
      <c r="J70" s="34" t="s">
        <v>539</v>
      </c>
      <c r="K70" s="33" t="s">
        <v>540</v>
      </c>
      <c r="L70" s="33" t="s">
        <v>541</v>
      </c>
      <c r="M70" s="35"/>
      <c r="N70" s="36" t="n">
        <v>3</v>
      </c>
      <c r="O70" s="37" t="str">
        <f aca="false">IF(M70="","",N70-M70)</f>
        <v/>
      </c>
      <c r="P70" s="38"/>
      <c r="Q70" s="32"/>
      <c r="R70" s="32"/>
      <c r="S70" s="32"/>
    </row>
  </sheetData>
  <autoFilter ref="A11:S70"/>
  <mergeCells count="8">
    <mergeCell ref="B2:S2"/>
    <mergeCell ref="B3:S3"/>
    <mergeCell ref="A6:S6"/>
    <mergeCell ref="A7:Q7"/>
    <mergeCell ref="R7:S7"/>
    <mergeCell ref="A8:Q8"/>
    <mergeCell ref="R8:S8"/>
    <mergeCell ref="A9:S9"/>
  </mergeCells>
  <conditionalFormatting sqref="M12:M70">
    <cfRule type="colorScale" priority="2">
      <colorScale>
        <cfvo type="num" val="1"/>
        <cfvo type="num" val="3"/>
        <cfvo type="num" val="5"/>
        <color rgb="FFC0453B"/>
        <color rgb="FFB5852A"/>
        <color rgb="FF2E7D5B"/>
      </colorScale>
    </cfRule>
  </conditionalFormatting>
  <conditionalFormatting sqref="O12:O70">
    <cfRule type="cellIs" priority="3" operator="greaterThanOrEqual" aboveAverage="0" equalAverage="0" bottom="0" percent="0" rank="0" text="" dxfId="13">
      <formula>2</formula>
    </cfRule>
  </conditionalFormatting>
  <dataValidations count="3">
    <dataValidation allowBlank="true" error="Enter a maturity level from 1 to 5." errorStyle="stop" errorTitle="Invalid maturity" operator="between" showDropDown="false" showErrorMessage="false" showInputMessage="false" sqref="M12:M70" type="list">
      <formula1>"1,2,3,4,5"</formula1>
      <formula2>0</formula2>
    </dataValidation>
    <dataValidation allowBlank="true" errorStyle="stop" operator="between" showDropDown="false" showErrorMessage="false" showInputMessage="false" sqref="N12:N70" type="list">
      <formula1>"1,2,3,4,5"</formula1>
      <formula2>0</formula2>
    </dataValidation>
    <dataValidation allowBlank="true" errorStyle="stop" operator="between" showDropDown="false" showErrorMessage="false" showInputMessage="false" sqref="P12:P70" type="list">
      <formula1>"High,Medium,Low"</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56"/>
    <col collapsed="false" customWidth="true" hidden="false" outlineLevel="0" max="5" min="3" style="1" width="12"/>
    <col collapsed="false" customWidth="true" hidden="false" outlineLevel="0" max="6" min="6" style="1" width="3"/>
  </cols>
  <sheetData>
    <row r="1" customFormat="false" ht="6.75" hidden="false" customHeight="true" outlineLevel="0" collapsed="false">
      <c r="A1" s="2"/>
      <c r="B1" s="3"/>
      <c r="C1" s="3"/>
      <c r="D1" s="3"/>
      <c r="E1" s="3"/>
      <c r="F1" s="3"/>
    </row>
    <row r="2" customFormat="false" ht="21.75" hidden="false" customHeight="true" outlineLevel="0" collapsed="false">
      <c r="A2" s="2"/>
      <c r="B2" s="4" t="s">
        <v>0</v>
      </c>
      <c r="C2" s="4"/>
      <c r="D2" s="4"/>
      <c r="E2" s="4"/>
      <c r="F2" s="4"/>
    </row>
    <row r="3" customFormat="false" ht="12.75" hidden="false" customHeight="true" outlineLevel="0" collapsed="false">
      <c r="A3" s="2"/>
      <c r="B3" s="5" t="s">
        <v>1</v>
      </c>
      <c r="C3" s="5"/>
      <c r="D3" s="5"/>
      <c r="E3" s="5"/>
      <c r="F3" s="5"/>
    </row>
    <row r="4" customFormat="false" ht="7.5" hidden="false" customHeight="true" outlineLevel="0" collapsed="false">
      <c r="A4" s="2"/>
      <c r="B4" s="3"/>
      <c r="C4" s="3"/>
      <c r="D4" s="3"/>
      <c r="E4" s="3"/>
      <c r="F4" s="3"/>
    </row>
    <row r="5" customFormat="false" ht="7.5" hidden="false" customHeight="true" outlineLevel="0" collapsed="false"/>
    <row r="6" customFormat="false" ht="15" hidden="false" customHeight="true" outlineLevel="0" collapsed="false">
      <c r="A6" s="6" t="s">
        <v>31</v>
      </c>
      <c r="B6" s="6"/>
      <c r="C6" s="6"/>
      <c r="D6" s="6"/>
      <c r="E6" s="6"/>
      <c r="F6" s="6"/>
    </row>
    <row r="7" customFormat="false" ht="24.75" hidden="false" customHeight="true" outlineLevel="0" collapsed="false">
      <c r="A7" s="7" t="s">
        <v>542</v>
      </c>
      <c r="B7" s="7"/>
      <c r="C7" s="7"/>
      <c r="D7" s="7"/>
      <c r="E7" s="7"/>
      <c r="F7" s="7"/>
    </row>
    <row r="8" customFormat="false" ht="30" hidden="false" customHeight="true" outlineLevel="0" collapsed="false">
      <c r="A8" s="9" t="s">
        <v>543</v>
      </c>
      <c r="B8" s="9"/>
      <c r="C8" s="9"/>
      <c r="D8" s="9"/>
      <c r="E8" s="9"/>
      <c r="F8" s="9"/>
    </row>
    <row r="9" customFormat="false" ht="3" hidden="false" customHeight="true" outlineLevel="0" collapsed="false">
      <c r="A9" s="11"/>
      <c r="B9" s="11"/>
      <c r="C9" s="11"/>
      <c r="D9" s="11"/>
      <c r="E9" s="11"/>
      <c r="F9" s="11"/>
    </row>
    <row r="10" customFormat="false" ht="6" hidden="false" customHeight="true" outlineLevel="0" collapsed="false"/>
    <row r="11" customFormat="false" ht="15" hidden="false" customHeight="true" outlineLevel="0" collapsed="false">
      <c r="B11" s="47" t="s">
        <v>544</v>
      </c>
      <c r="C11" s="48" t="s">
        <v>545</v>
      </c>
      <c r="D11" s="48"/>
      <c r="E11" s="48"/>
    </row>
    <row r="12" customFormat="false" ht="21.75" hidden="false" customHeight="true" outlineLevel="0" collapsed="false">
      <c r="B12" s="49" t="s">
        <v>546</v>
      </c>
      <c r="C12" s="50" t="str">
        <f aca="false">COUNT(Assessment!M12:M70)&amp;" of 59"</f>
        <v>0 of 59</v>
      </c>
      <c r="D12" s="50"/>
      <c r="E12" s="50"/>
    </row>
    <row r="13" customFormat="false" ht="21.75" hidden="false" customHeight="true" outlineLevel="0" collapsed="false">
      <c r="B13" s="49" t="s">
        <v>547</v>
      </c>
      <c r="C13" s="50" t="str">
        <f aca="false">IFERROR(TEXT(AVERAGE(Assessment!M12:M70),"0.0")&amp;" / 5","–")</f>
        <v>–</v>
      </c>
      <c r="D13" s="50"/>
      <c r="E13" s="50"/>
    </row>
    <row r="14" customFormat="false" ht="21.75" hidden="false" customHeight="true" outlineLevel="0" collapsed="false">
      <c r="B14" s="49" t="s">
        <v>548</v>
      </c>
      <c r="C14" s="50" t="str">
        <f aca="false">IFERROR(TEXT(AVERAGE(Assessment!N12:N70),"0.0")&amp;" / 5","–")</f>
        <v>3.1 / 5</v>
      </c>
      <c r="D14" s="50"/>
      <c r="E14" s="50"/>
    </row>
    <row r="15" customFormat="false" ht="21.75" hidden="false" customHeight="true" outlineLevel="0" collapsed="false">
      <c r="B15" s="49" t="s">
        <v>549</v>
      </c>
      <c r="C15" s="50" t="str">
        <f aca="false">IFERROR(COUNTIF(Assessment!O12:O70,"&lt;=0")&amp;" of "&amp;COUNT(Assessment!M12:M70),"–")</f>
        <v>0 of 0</v>
      </c>
      <c r="D15" s="50"/>
      <c r="E15" s="50"/>
    </row>
    <row r="16" customFormat="false" ht="21.75" hidden="false" customHeight="true" outlineLevel="0" collapsed="false">
      <c r="B16" s="49" t="s">
        <v>550</v>
      </c>
      <c r="C16" s="50" t="n">
        <f aca="false">COUNTIF(Assessment!P12:P70,"High")</f>
        <v>0</v>
      </c>
      <c r="D16" s="50"/>
      <c r="E16" s="50"/>
    </row>
    <row r="19" customFormat="false" ht="15" hidden="false" customHeight="true" outlineLevel="0" collapsed="false">
      <c r="B19" s="51" t="s">
        <v>551</v>
      </c>
    </row>
    <row r="20" customFormat="false" ht="15" hidden="false" customHeight="true" outlineLevel="0" collapsed="false">
      <c r="B20" s="52" t="s">
        <v>552</v>
      </c>
      <c r="C20" s="53" t="s">
        <v>553</v>
      </c>
      <c r="D20" s="53" t="s">
        <v>554</v>
      </c>
      <c r="E20" s="53" t="s">
        <v>555</v>
      </c>
    </row>
    <row r="21" customFormat="false" ht="30" hidden="false" customHeight="true" outlineLevel="0" collapsed="false">
      <c r="B21" s="54" t="s">
        <v>55</v>
      </c>
      <c r="C21" s="55" t="n">
        <f aca="false">COUNTIF(Assessment!B12:B70,1)</f>
        <v>7</v>
      </c>
      <c r="D21" s="56" t="str">
        <f aca="false">IFERROR(AVERAGEIF(Assessment!B12:B70,1,Assessment!M12:M70),"–")</f>
        <v>–</v>
      </c>
      <c r="E21" s="57" t="n">
        <f aca="false">IFERROR(AVERAGEIF(Assessment!B12:B70,1,Assessment!N12:N70),"–")</f>
        <v>3.28571428571429</v>
      </c>
    </row>
    <row r="22" customFormat="false" ht="30" hidden="false" customHeight="true" outlineLevel="0" collapsed="false">
      <c r="B22" s="54" t="s">
        <v>115</v>
      </c>
      <c r="C22" s="55" t="n">
        <f aca="false">COUNTIF(Assessment!B12:B70,2)</f>
        <v>19</v>
      </c>
      <c r="D22" s="56" t="str">
        <f aca="false">IFERROR(AVERAGEIF(Assessment!B12:B70,2,Assessment!M12:M70),"–")</f>
        <v>–</v>
      </c>
      <c r="E22" s="57" t="n">
        <f aca="false">IFERROR(AVERAGEIF(Assessment!B12:B70,2,Assessment!N12:N70),"–")</f>
        <v>3.10526315789474</v>
      </c>
    </row>
    <row r="23" customFormat="false" ht="30" hidden="false" customHeight="true" outlineLevel="0" collapsed="false">
      <c r="B23" s="54" t="s">
        <v>272</v>
      </c>
      <c r="C23" s="55" t="n">
        <f aca="false">COUNTIF(Assessment!B12:B70,3)</f>
        <v>24</v>
      </c>
      <c r="D23" s="56" t="str">
        <f aca="false">IFERROR(AVERAGEIF(Assessment!B12:B70,3,Assessment!M12:M70),"–")</f>
        <v>–</v>
      </c>
      <c r="E23" s="57" t="n">
        <f aca="false">IFERROR(AVERAGEIF(Assessment!B12:B70,3,Assessment!N12:N70),"–")</f>
        <v>3.08333333333333</v>
      </c>
    </row>
    <row r="24" customFormat="false" ht="30" hidden="false" customHeight="true" outlineLevel="0" collapsed="false">
      <c r="B24" s="54" t="s">
        <v>468</v>
      </c>
      <c r="C24" s="55" t="n">
        <f aca="false">COUNTIF(Assessment!B12:B70,4)</f>
        <v>9</v>
      </c>
      <c r="D24" s="56" t="str">
        <f aca="false">IFERROR(AVERAGEIF(Assessment!B12:B70,4,Assessment!M12:M70),"–")</f>
        <v>–</v>
      </c>
      <c r="E24" s="57" t="n">
        <f aca="false">IFERROR(AVERAGEIF(Assessment!B12:B70,4,Assessment!N12:N70),"–")</f>
        <v>3.22222222222222</v>
      </c>
    </row>
    <row r="25" customFormat="false" ht="15" hidden="false" customHeight="true" outlineLevel="0" collapsed="false">
      <c r="B25" s="58" t="s">
        <v>556</v>
      </c>
      <c r="C25" s="59" t="n">
        <f aca="false">SUM(C21:C24)</f>
        <v>59</v>
      </c>
      <c r="D25" s="60" t="str">
        <f aca="false">IFERROR(AVERAGE(Assessment!M12:M70),"–")</f>
        <v>–</v>
      </c>
      <c r="E25" s="60" t="n">
        <f aca="false">IFERROR(AVERAGE(Assessment!N12:N70),"–")</f>
        <v>3.13559322033898</v>
      </c>
    </row>
    <row r="28" customFormat="false" ht="15" hidden="false" customHeight="true" outlineLevel="0" collapsed="false">
      <c r="B28" s="51" t="s">
        <v>557</v>
      </c>
    </row>
    <row r="29" customFormat="false" ht="15" hidden="false" customHeight="true" outlineLevel="0" collapsed="false">
      <c r="B29" s="52" t="s">
        <v>558</v>
      </c>
      <c r="C29" s="53" t="s">
        <v>553</v>
      </c>
      <c r="D29" s="53" t="s">
        <v>554</v>
      </c>
      <c r="E29" s="53" t="s">
        <v>555</v>
      </c>
    </row>
    <row r="30" customFormat="false" ht="27.75" hidden="false" customHeight="true" outlineLevel="0" collapsed="false">
      <c r="B30" s="32" t="s">
        <v>56</v>
      </c>
      <c r="C30" s="55" t="n">
        <f aca="false">COUNTIF(Assessment!D12:D70,1)</f>
        <v>2</v>
      </c>
      <c r="D30" s="56" t="str">
        <f aca="false">IFERROR(AVERAGEIF(Assessment!D12:D70,1,Assessment!M12:M70),"–")</f>
        <v>–</v>
      </c>
      <c r="E30" s="57" t="n">
        <f aca="false">IFERROR(AVERAGEIF(Assessment!D12:D70,1,Assessment!N12:N70),"–")</f>
        <v>3</v>
      </c>
    </row>
    <row r="31" customFormat="false" ht="27.75" hidden="false" customHeight="true" outlineLevel="0" collapsed="false">
      <c r="B31" s="32" t="s">
        <v>73</v>
      </c>
      <c r="C31" s="55" t="n">
        <f aca="false">COUNTIF(Assessment!D12:D70,2)</f>
        <v>3</v>
      </c>
      <c r="D31" s="56" t="str">
        <f aca="false">IFERROR(AVERAGEIF(Assessment!D12:D70,2,Assessment!M12:M70),"–")</f>
        <v>–</v>
      </c>
      <c r="E31" s="57" t="n">
        <f aca="false">IFERROR(AVERAGEIF(Assessment!D12:D70,2,Assessment!N12:N70),"–")</f>
        <v>3</v>
      </c>
    </row>
    <row r="32" customFormat="false" ht="27.75" hidden="false" customHeight="true" outlineLevel="0" collapsed="false">
      <c r="B32" s="32" t="s">
        <v>98</v>
      </c>
      <c r="C32" s="55" t="n">
        <f aca="false">COUNTIF(Assessment!D12:D70,3)</f>
        <v>2</v>
      </c>
      <c r="D32" s="56" t="str">
        <f aca="false">IFERROR(AVERAGEIF(Assessment!D12:D70,3,Assessment!M12:M70),"–")</f>
        <v>–</v>
      </c>
      <c r="E32" s="57" t="n">
        <f aca="false">IFERROR(AVERAGEIF(Assessment!D12:D70,3,Assessment!N12:N70),"–")</f>
        <v>4</v>
      </c>
    </row>
    <row r="33" customFormat="false" ht="27.75" hidden="false" customHeight="true" outlineLevel="0" collapsed="false">
      <c r="B33" s="32" t="s">
        <v>116</v>
      </c>
      <c r="C33" s="55" t="n">
        <f aca="false">COUNTIF(Assessment!D12:D70,4)</f>
        <v>9</v>
      </c>
      <c r="D33" s="56" t="str">
        <f aca="false">IFERROR(AVERAGEIF(Assessment!D12:D70,4,Assessment!M12:M70),"–")</f>
        <v>–</v>
      </c>
      <c r="E33" s="57" t="n">
        <f aca="false">IFERROR(AVERAGEIF(Assessment!D12:D70,4,Assessment!N12:N70),"–")</f>
        <v>3.11111111111111</v>
      </c>
    </row>
    <row r="34" customFormat="false" ht="27.75" hidden="false" customHeight="true" outlineLevel="0" collapsed="false">
      <c r="B34" s="32" t="s">
        <v>189</v>
      </c>
      <c r="C34" s="55" t="n">
        <f aca="false">COUNTIF(Assessment!D12:D70,5)</f>
        <v>2</v>
      </c>
      <c r="D34" s="56" t="str">
        <f aca="false">IFERROR(AVERAGEIF(Assessment!D12:D70,5,Assessment!M12:M70),"–")</f>
        <v>–</v>
      </c>
      <c r="E34" s="57" t="n">
        <f aca="false">IFERROR(AVERAGEIF(Assessment!D12:D70,5,Assessment!N12:N70),"–")</f>
        <v>3</v>
      </c>
    </row>
    <row r="35" customFormat="false" ht="27.75" hidden="false" customHeight="true" outlineLevel="0" collapsed="false">
      <c r="B35" s="32" t="s">
        <v>206</v>
      </c>
      <c r="C35" s="55" t="n">
        <f aca="false">COUNTIF(Assessment!D12:D70,6)</f>
        <v>5</v>
      </c>
      <c r="D35" s="56" t="str">
        <f aca="false">IFERROR(AVERAGEIF(Assessment!D12:D70,6,Assessment!M12:M70),"–")</f>
        <v>–</v>
      </c>
      <c r="E35" s="57" t="n">
        <f aca="false">IFERROR(AVERAGEIF(Assessment!D12:D70,6,Assessment!N12:N70),"–")</f>
        <v>3.2</v>
      </c>
    </row>
    <row r="36" customFormat="false" ht="27.75" hidden="false" customHeight="true" outlineLevel="0" collapsed="false">
      <c r="B36" s="32" t="s">
        <v>247</v>
      </c>
      <c r="C36" s="55" t="n">
        <f aca="false">COUNTIF(Assessment!D12:D70,7)</f>
        <v>3</v>
      </c>
      <c r="D36" s="56" t="str">
        <f aca="false">IFERROR(AVERAGEIF(Assessment!D12:D70,7,Assessment!M12:M70),"–")</f>
        <v>–</v>
      </c>
      <c r="E36" s="57" t="n">
        <f aca="false">IFERROR(AVERAGEIF(Assessment!D12:D70,7,Assessment!N12:N70),"–")</f>
        <v>3</v>
      </c>
    </row>
    <row r="37" customFormat="false" ht="27.75" hidden="false" customHeight="true" outlineLevel="0" collapsed="false">
      <c r="B37" s="32" t="s">
        <v>273</v>
      </c>
      <c r="C37" s="55" t="n">
        <f aca="false">COUNTIF(Assessment!D12:D70,8)</f>
        <v>5</v>
      </c>
      <c r="D37" s="56" t="str">
        <f aca="false">IFERROR(AVERAGEIF(Assessment!D12:D70,8,Assessment!M12:M70),"–")</f>
        <v>–</v>
      </c>
      <c r="E37" s="57" t="n">
        <f aca="false">IFERROR(AVERAGEIF(Assessment!D12:D70,8,Assessment!N12:N70),"–")</f>
        <v>3</v>
      </c>
    </row>
    <row r="38" customFormat="false" ht="27.75" hidden="false" customHeight="true" outlineLevel="0" collapsed="false">
      <c r="B38" s="32" t="s">
        <v>314</v>
      </c>
      <c r="C38" s="55" t="n">
        <f aca="false">COUNTIF(Assessment!D12:D70,9)</f>
        <v>10</v>
      </c>
      <c r="D38" s="56" t="str">
        <f aca="false">IFERROR(AVERAGEIF(Assessment!D12:D70,9,Assessment!M12:M70),"–")</f>
        <v>–</v>
      </c>
      <c r="E38" s="57" t="n">
        <f aca="false">IFERROR(AVERAGEIF(Assessment!D12:D70,9,Assessment!N12:N70),"–")</f>
        <v>3.2</v>
      </c>
    </row>
    <row r="39" customFormat="false" ht="27.75" hidden="false" customHeight="true" outlineLevel="0" collapsed="false">
      <c r="B39" s="32" t="s">
        <v>395</v>
      </c>
      <c r="C39" s="55" t="n">
        <f aca="false">COUNTIF(Assessment!D12:D70,10)</f>
        <v>9</v>
      </c>
      <c r="D39" s="56" t="str">
        <f aca="false">IFERROR(AVERAGEIF(Assessment!D12:D70,10,Assessment!M12:M70),"–")</f>
        <v>–</v>
      </c>
      <c r="E39" s="57" t="n">
        <f aca="false">IFERROR(AVERAGEIF(Assessment!D12:D70,10,Assessment!N12:N70),"–")</f>
        <v>3</v>
      </c>
    </row>
    <row r="40" customFormat="false" ht="27.75" hidden="false" customHeight="true" outlineLevel="0" collapsed="false">
      <c r="B40" s="32" t="s">
        <v>469</v>
      </c>
      <c r="C40" s="55" t="n">
        <f aca="false">COUNTIF(Assessment!D12:D70,11)</f>
        <v>6</v>
      </c>
      <c r="D40" s="56" t="str">
        <f aca="false">IFERROR(AVERAGEIF(Assessment!D12:D70,11,Assessment!M12:M70),"–")</f>
        <v>–</v>
      </c>
      <c r="E40" s="57" t="n">
        <f aca="false">IFERROR(AVERAGEIF(Assessment!D12:D70,11,Assessment!N12:N70),"–")</f>
        <v>3.33333333333333</v>
      </c>
    </row>
    <row r="41" customFormat="false" ht="27.75" hidden="false" customHeight="true" outlineLevel="0" collapsed="false">
      <c r="B41" s="32" t="s">
        <v>518</v>
      </c>
      <c r="C41" s="55" t="n">
        <f aca="false">COUNTIF(Assessment!D12:D70,12)</f>
        <v>3</v>
      </c>
      <c r="D41" s="56" t="str">
        <f aca="false">IFERROR(AVERAGEIF(Assessment!D12:D70,12,Assessment!M12:M70),"–")</f>
        <v>–</v>
      </c>
      <c r="E41" s="57" t="n">
        <f aca="false">IFERROR(AVERAGEIF(Assessment!D12:D70,12,Assessment!N12:N70),"–")</f>
        <v>3</v>
      </c>
    </row>
    <row r="44" customFormat="false" ht="15" hidden="false" customHeight="true" outlineLevel="0" collapsed="false">
      <c r="B44" s="51" t="s">
        <v>559</v>
      </c>
    </row>
    <row r="45" customFormat="false" ht="15" hidden="false" customHeight="true" outlineLevel="0" collapsed="false">
      <c r="B45" s="52" t="s">
        <v>16</v>
      </c>
      <c r="C45" s="53" t="s">
        <v>560</v>
      </c>
      <c r="D45" s="61"/>
      <c r="E45" s="61"/>
    </row>
    <row r="46" customFormat="false" ht="15" hidden="false" customHeight="true" outlineLevel="0" collapsed="false">
      <c r="B46" s="49" t="s">
        <v>561</v>
      </c>
      <c r="C46" s="62" t="n">
        <f aca="false">COUNTIF(Assessment!M12:M70,1)</f>
        <v>0</v>
      </c>
      <c r="D46" s="63"/>
      <c r="E46" s="63"/>
    </row>
    <row r="47" customFormat="false" ht="15" hidden="false" customHeight="true" outlineLevel="0" collapsed="false">
      <c r="B47" s="49" t="s">
        <v>562</v>
      </c>
      <c r="C47" s="62" t="n">
        <f aca="false">COUNTIF(Assessment!M12:M70,2)</f>
        <v>0</v>
      </c>
      <c r="D47" s="64"/>
      <c r="E47" s="64"/>
    </row>
    <row r="48" customFormat="false" ht="15" hidden="false" customHeight="true" outlineLevel="0" collapsed="false">
      <c r="B48" s="49" t="s">
        <v>563</v>
      </c>
      <c r="C48" s="62" t="n">
        <f aca="false">COUNTIF(Assessment!M12:M70,3)</f>
        <v>0</v>
      </c>
      <c r="D48" s="64"/>
      <c r="E48" s="64"/>
    </row>
    <row r="49" customFormat="false" ht="15" hidden="false" customHeight="true" outlineLevel="0" collapsed="false">
      <c r="B49" s="49" t="s">
        <v>564</v>
      </c>
      <c r="C49" s="62" t="n">
        <f aca="false">COUNTIF(Assessment!M12:M70,4)</f>
        <v>0</v>
      </c>
      <c r="D49" s="65"/>
      <c r="E49" s="65"/>
    </row>
    <row r="50" customFormat="false" ht="15" hidden="false" customHeight="true" outlineLevel="0" collapsed="false">
      <c r="B50" s="49" t="s">
        <v>565</v>
      </c>
      <c r="C50" s="62" t="n">
        <f aca="false">COUNTIF(Assessment!M12:M70,5)</f>
        <v>0</v>
      </c>
      <c r="D50" s="65"/>
      <c r="E50" s="65"/>
    </row>
  </sheetData>
  <mergeCells count="18">
    <mergeCell ref="B2:F2"/>
    <mergeCell ref="B3:F3"/>
    <mergeCell ref="A6:F6"/>
    <mergeCell ref="A7:F7"/>
    <mergeCell ref="A8:F8"/>
    <mergeCell ref="A9:F9"/>
    <mergeCell ref="C11:E11"/>
    <mergeCell ref="C12:E12"/>
    <mergeCell ref="C13:E13"/>
    <mergeCell ref="C14:E14"/>
    <mergeCell ref="C15:E15"/>
    <mergeCell ref="C16:E16"/>
    <mergeCell ref="D45:E45"/>
    <mergeCell ref="D46:E46"/>
    <mergeCell ref="D47:E47"/>
    <mergeCell ref="D48:E48"/>
    <mergeCell ref="D49:E49"/>
    <mergeCell ref="D50:E50"/>
  </mergeCells>
  <conditionalFormatting sqref="D21:D24">
    <cfRule type="colorScale" priority="2">
      <colorScale>
        <cfvo type="num" val="1"/>
        <cfvo type="num" val="3"/>
        <cfvo type="num" val="5"/>
        <color rgb="FFC0453B"/>
        <color rgb="FFB5852A"/>
        <color rgb="FF2E7D5B"/>
      </colorScale>
    </cfRule>
  </conditionalFormatting>
  <conditionalFormatting sqref="D30:D41">
    <cfRule type="colorScale" priority="3">
      <colorScale>
        <cfvo type="num" val="1"/>
        <cfvo type="num" val="3"/>
        <cfvo type="num" val="5"/>
        <color rgb="FFC0453B"/>
        <color rgb="FFB5852A"/>
        <color rgb="FF2E7D5B"/>
      </colorScale>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2026-07-23T03:10:16Z</dcterms:created>
  <dc:creator>openpyxl</dc:creator>
  <dc:description/>
  <dc:language>en-US</dc:language>
  <cp:lastModifiedBy/>
  <dcterms:modified xsi:type="dcterms:W3CDTF">2026-09-14T15:34:23Z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